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f_bergamante_inapp_org/Documents/varie utilità/PTA/PTA/PTA 23-25/Rapporto/Per la pubblicazione/Figure/"/>
    </mc:Choice>
  </mc:AlternateContent>
  <xr:revisionPtr revIDLastSave="0" documentId="8_{2637028E-10C1-4D72-BC19-D8EFD852683F}" xr6:coauthVersionLast="47" xr6:coauthVersionMax="47" xr10:uidLastSave="{00000000-0000-0000-0000-000000000000}"/>
  <bookViews>
    <workbookView xWindow="-108" yWindow="-108" windowWidth="23256" windowHeight="12576" tabRatio="864" firstSheet="17" activeTab="17" xr2:uid="{54EB11AD-83E2-4AB4-AF80-CBAA63C883C7}"/>
  </bookViews>
  <sheets>
    <sheet name="Fig 4.1" sheetId="5" r:id="rId1"/>
    <sheet name="Fig 4.2" sheetId="10" r:id="rId2"/>
    <sheet name="Fig 4.3" sheetId="8" r:id="rId3"/>
    <sheet name="fig 4.4" sheetId="12" r:id="rId4"/>
    <sheet name="fig 4.5" sheetId="11" r:id="rId5"/>
    <sheet name="fig 4.6" sheetId="13" r:id="rId6"/>
    <sheet name="fig 4.7" sheetId="14" r:id="rId7"/>
    <sheet name="fig 4.8" sheetId="15" r:id="rId8"/>
    <sheet name="fig 4.9" sheetId="16" r:id="rId9"/>
    <sheet name="fig 4.10" sheetId="17" r:id="rId10"/>
    <sheet name="fig 4.11 " sheetId="18" r:id="rId11"/>
    <sheet name="fig 4.12 " sheetId="19" r:id="rId12"/>
    <sheet name="fig 4.13 " sheetId="20" r:id="rId13"/>
    <sheet name="fig 4.14" sheetId="21" r:id="rId14"/>
    <sheet name="fig 4.15" sheetId="22" r:id="rId15"/>
    <sheet name="Fig 4.16" sheetId="23" r:id="rId16"/>
    <sheet name="Fig 4.17" sheetId="24" r:id="rId17"/>
    <sheet name="Fig 4.18" sheetId="25" r:id="rId18"/>
    <sheet name="Fig 4.19" sheetId="26" r:id="rId19"/>
    <sheet name="Fig 4.20" sheetId="27" r:id="rId20"/>
    <sheet name="Fig 4.21" sheetId="28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25" l="1"/>
  <c r="J42" i="25"/>
  <c r="I42" i="25"/>
  <c r="M41" i="25"/>
  <c r="K41" i="25"/>
  <c r="O41" i="25" s="1"/>
  <c r="J41" i="25"/>
  <c r="I41" i="25"/>
  <c r="O40" i="25"/>
  <c r="K40" i="25"/>
  <c r="J40" i="25"/>
  <c r="N40" i="25" s="1"/>
  <c r="I40" i="25"/>
  <c r="M40" i="25" s="1"/>
  <c r="M39" i="25"/>
  <c r="M42" i="25" s="1"/>
  <c r="K39" i="25"/>
  <c r="J39" i="25"/>
  <c r="N39" i="25" s="1"/>
  <c r="I39" i="25"/>
  <c r="K38" i="25"/>
  <c r="J38" i="25"/>
  <c r="I38" i="25"/>
  <c r="M37" i="25"/>
  <c r="K37" i="25"/>
  <c r="O37" i="25" s="1"/>
  <c r="J37" i="25"/>
  <c r="I37" i="25"/>
  <c r="O36" i="25"/>
  <c r="K36" i="25"/>
  <c r="J36" i="25"/>
  <c r="N36" i="25" s="1"/>
  <c r="I36" i="25"/>
  <c r="M36" i="25" s="1"/>
  <c r="M35" i="25"/>
  <c r="K35" i="25"/>
  <c r="J35" i="25"/>
  <c r="I35" i="25"/>
  <c r="K34" i="25"/>
  <c r="O39" i="25" s="1"/>
  <c r="O42" i="25" s="1"/>
  <c r="J34" i="25"/>
  <c r="N35" i="25" s="1"/>
  <c r="I34" i="25"/>
  <c r="M33" i="25"/>
  <c r="K33" i="25"/>
  <c r="O33" i="25" s="1"/>
  <c r="J33" i="25"/>
  <c r="I33" i="25"/>
  <c r="O32" i="25"/>
  <c r="K32" i="25"/>
  <c r="J32" i="25"/>
  <c r="N32" i="25" s="1"/>
  <c r="I32" i="25"/>
  <c r="M32" i="25" s="1"/>
  <c r="M31" i="25"/>
  <c r="M34" i="25" s="1"/>
  <c r="K31" i="25"/>
  <c r="O31" i="25" s="1"/>
  <c r="O34" i="25" s="1"/>
  <c r="J31" i="25"/>
  <c r="N31" i="25" s="1"/>
  <c r="I31" i="25"/>
  <c r="E8" i="23"/>
  <c r="D8" i="23"/>
  <c r="C8" i="23"/>
  <c r="L10" i="15"/>
  <c r="J10" i="15"/>
  <c r="L9" i="15"/>
  <c r="K9" i="15"/>
  <c r="J9" i="15"/>
  <c r="L8" i="15"/>
  <c r="K8" i="15"/>
  <c r="K10" i="15" s="1"/>
  <c r="J8" i="15"/>
  <c r="M38" i="25" l="1"/>
  <c r="N33" i="25"/>
  <c r="N34" i="25" s="1"/>
  <c r="N41" i="25"/>
  <c r="N42" i="25" s="1"/>
  <c r="N37" i="25"/>
  <c r="N38" i="25" s="1"/>
  <c r="O35" i="25"/>
  <c r="O38" i="25" s="1"/>
</calcChain>
</file>

<file path=xl/sharedStrings.xml><?xml version="1.0" encoding="utf-8"?>
<sst xmlns="http://schemas.openxmlformats.org/spreadsheetml/2006/main" count="362" uniqueCount="155">
  <si>
    <t>Titoli di studio</t>
  </si>
  <si>
    <t>Overeducation</t>
  </si>
  <si>
    <t>Match</t>
  </si>
  <si>
    <t>Undereducation</t>
  </si>
  <si>
    <t>Abilità</t>
  </si>
  <si>
    <t>Overskilling</t>
  </si>
  <si>
    <t>Underskilling</t>
  </si>
  <si>
    <t>con peso</t>
  </si>
  <si>
    <t>Genere</t>
  </si>
  <si>
    <t>Classi di età</t>
  </si>
  <si>
    <t>Area geografica</t>
  </si>
  <si>
    <t>Uomo</t>
  </si>
  <si>
    <t>Donna</t>
  </si>
  <si>
    <t>18-29 anni</t>
  </si>
  <si>
    <t>30-49 anni</t>
  </si>
  <si>
    <t>50 anni e oltre</t>
  </si>
  <si>
    <t>Nord-Ovest</t>
  </si>
  <si>
    <t>Nord-Est</t>
  </si>
  <si>
    <t>Centro</t>
  </si>
  <si>
    <t>Sud e Isole</t>
  </si>
  <si>
    <t>Educational mismatch</t>
  </si>
  <si>
    <t>Skill mismatch</t>
  </si>
  <si>
    <t>Tipologia di lavoro</t>
  </si>
  <si>
    <t>Tempo pieno part time</t>
  </si>
  <si>
    <t>Datore di lavoro</t>
  </si>
  <si>
    <t>A termine</t>
  </si>
  <si>
    <t>Permanente</t>
  </si>
  <si>
    <t>Autonomo</t>
  </si>
  <si>
    <t>Full time</t>
  </si>
  <si>
    <t>Part time</t>
  </si>
  <si>
    <t>Pubblico</t>
  </si>
  <si>
    <t>Privato</t>
  </si>
  <si>
    <t>Settore economico</t>
  </si>
  <si>
    <t>Classi di addetti</t>
  </si>
  <si>
    <t>Agricoltura, caccia e pesca</t>
  </si>
  <si>
    <t>Industria</t>
  </si>
  <si>
    <t>Costruzioni</t>
  </si>
  <si>
    <t>Commercio &amp; Ristorazione</t>
  </si>
  <si>
    <t>Servizi</t>
  </si>
  <si>
    <t>Da 1 a 14</t>
  </si>
  <si>
    <t>Da 15 a 49</t>
  </si>
  <si>
    <t>Da 50 a 249</t>
  </si>
  <si>
    <t>250 e oltre</t>
  </si>
  <si>
    <t>Professione 1 digit</t>
  </si>
  <si>
    <t>Legislatori, imprenditori e alta dirigenza</t>
  </si>
  <si>
    <t>Professioni intellettuali, scientifiche e di elevata specializzazione</t>
  </si>
  <si>
    <t>Professioni tecniche</t>
  </si>
  <si>
    <t>Professioni esecutive nel lavoro d'ufficio</t>
  </si>
  <si>
    <t>Professioni qualificate nelle attività commerciali e nei servizi</t>
  </si>
  <si>
    <t>Artigiani, operai specializzati e agricoltori</t>
  </si>
  <si>
    <t>Conduttori di impianti, operai di macchinari fissi e mobili e conducenti di veicoli</t>
  </si>
  <si>
    <t>Professioni non qualificate</t>
  </si>
  <si>
    <t>FORZE ARMATE</t>
  </si>
  <si>
    <t>-</t>
  </si>
  <si>
    <t/>
  </si>
  <si>
    <t>Partecipazione ad attività formative negli ultimi 12 mesi</t>
  </si>
  <si>
    <t>Sì</t>
  </si>
  <si>
    <t>Condizione occupazionale</t>
  </si>
  <si>
    <t>Occupato</t>
  </si>
  <si>
    <t>In cerca di ocupazione</t>
  </si>
  <si>
    <t>Totale</t>
  </si>
  <si>
    <t>Aumento delle probabilità di trovare un lavoro o un nuovo lavoro con la formazione</t>
  </si>
  <si>
    <t>Molto/abbastanza</t>
  </si>
  <si>
    <t>Poco/per nulla</t>
  </si>
  <si>
    <t>Totale (occupati + in cerca)</t>
  </si>
  <si>
    <t>Titolo di studio</t>
  </si>
  <si>
    <t>Uomini</t>
  </si>
  <si>
    <t>Donne</t>
  </si>
  <si>
    <t>Fino alla licenza media</t>
  </si>
  <si>
    <t>Diploma</t>
  </si>
  <si>
    <t>Laurea o post-lauream</t>
  </si>
  <si>
    <t>detind</t>
  </si>
  <si>
    <t>Conteggio</t>
  </si>
  <si>
    <t>D28_3 Quanto ritiene che il corso (o i corsi) di formazione o di aggiornamento professionale che ha frequentato negli ultimi 12 mesi possa aumentare la probabilità di trovare % if '(//q@id='d6bis'/v@m='1')'|xpathbool % un nuovo lavoro % endif %  % if '(/</t>
  </si>
  <si>
    <t>1.Molto</t>
  </si>
  <si>
    <t>2.Abbastanza</t>
  </si>
  <si>
    <t>Totale parziale</t>
  </si>
  <si>
    <t>3.Poco</t>
  </si>
  <si>
    <t>Legislatori, imprenditori e alta dirigenza*</t>
  </si>
  <si>
    <t>Conduttori di impianti, operai di macchinari fissi e mobili e conducenti di veicoli*</t>
  </si>
  <si>
    <t>Professioni non qualificate*</t>
  </si>
  <si>
    <t>4.Per nulla</t>
  </si>
  <si>
    <t>Sì (Solo occupati)</t>
  </si>
  <si>
    <t>Settore attività economica</t>
  </si>
  <si>
    <t>Agricoltura, caccia e pesca*</t>
  </si>
  <si>
    <t>Aumento delle probabilità di trovare un nuovo lavoro con la formazione</t>
  </si>
  <si>
    <t>Classe di addetti</t>
  </si>
  <si>
    <t>Tipologia di datore di lavoro</t>
  </si>
  <si>
    <t>Figura 1 – Popolazione 18-74 anni per impiego di programmi o applicazioni (%)</t>
  </si>
  <si>
    <t>Sì, abitualmente</t>
  </si>
  <si>
    <t>Sì, occasionalmente</t>
  </si>
  <si>
    <t>Ho usato in passato</t>
  </si>
  <si>
    <t>Mai usato</t>
  </si>
  <si>
    <t xml:space="preserve">Documenti e fogli di calcolo </t>
  </si>
  <si>
    <t>Elaborazione di immagini e video</t>
  </si>
  <si>
    <t>Aplicazioni specifiche professionali</t>
  </si>
  <si>
    <t>Figura 2 – Popolazione 18-74 anni per indice di competenza digitale specialistica, classe di età e titolo di studio (%)</t>
  </si>
  <si>
    <t>Nullo</t>
  </si>
  <si>
    <t>Basso</t>
  </si>
  <si>
    <t>Medio</t>
  </si>
  <si>
    <t>Alto</t>
  </si>
  <si>
    <t>Classe d'età</t>
  </si>
  <si>
    <t xml:space="preserve">Fino alla licenza media </t>
  </si>
  <si>
    <t xml:space="preserve">Laurea </t>
  </si>
  <si>
    <t>Figura 3 – Popolazione 18-74 anni per indice di competenza digitale specialistica e condizione occupazionale (%)</t>
  </si>
  <si>
    <t>Occupati</t>
  </si>
  <si>
    <t>In cerca di occupazione</t>
  </si>
  <si>
    <t>In cerca di prima occ.</t>
  </si>
  <si>
    <t>Inattivi mai lavorato</t>
  </si>
  <si>
    <t>Inattivi ex occupati</t>
  </si>
  <si>
    <t>Figura 4 – Occupati di 18-74 anni per indice di competenza digitale specialistica, genere classe di età e ripartizione territoriale (%)</t>
  </si>
  <si>
    <t xml:space="preserve">Uomini </t>
  </si>
  <si>
    <t xml:space="preserve">Donne </t>
  </si>
  <si>
    <t xml:space="preserve">50 anni e oltre </t>
  </si>
  <si>
    <t xml:space="preserve">Nord-Ovest </t>
  </si>
  <si>
    <t xml:space="preserve">Centro </t>
  </si>
  <si>
    <t>Mezzogiorno</t>
  </si>
  <si>
    <t>Natura dell'organizzazione</t>
  </si>
  <si>
    <t>Da 1 a 14 addetti</t>
  </si>
  <si>
    <t>Da 15 a 49 addetti</t>
  </si>
  <si>
    <t>Da 50 a 249 addetti</t>
  </si>
  <si>
    <t>250 addetti e oltre</t>
  </si>
  <si>
    <t>Dipendenti permanenti</t>
  </si>
  <si>
    <t>Dipendenti a termine</t>
  </si>
  <si>
    <t>Datori di lavoro</t>
  </si>
  <si>
    <t>Autonomi puri senza dipendenti</t>
  </si>
  <si>
    <t>Dependent contractor</t>
  </si>
  <si>
    <t>Figura 5 – Popolazione 18-74 anni per indice di competenza digitale specialistica e  caratteristiche dell'occupazione</t>
  </si>
  <si>
    <t>Divertimento</t>
  </si>
  <si>
    <t>Informazione</t>
  </si>
  <si>
    <t>Motivi professionali</t>
  </si>
  <si>
    <t>Nulla o scarsa (fino 15 minuti)</t>
  </si>
  <si>
    <t>Media (da 16 minuti a meno di un'ora)</t>
  </si>
  <si>
    <t>Elevata (un'ora e più)</t>
  </si>
  <si>
    <t>Condizione occupazionale a 5</t>
  </si>
  <si>
    <t>Disoccupato</t>
  </si>
  <si>
    <t>In cerca di prima occ</t>
  </si>
  <si>
    <t>Inattivo mai lavorato</t>
  </si>
  <si>
    <t>Inattivo ex occupato</t>
  </si>
  <si>
    <t>Inattivi</t>
  </si>
  <si>
    <t>Tempo social divertimento</t>
  </si>
  <si>
    <t>Uso nullo o scarso (fino 15 minuti)</t>
  </si>
  <si>
    <t>Da 16 minuti a meno di un'ora</t>
  </si>
  <si>
    <t>Un'ora e più</t>
  </si>
  <si>
    <t>Tempo social informazione</t>
  </si>
  <si>
    <t>Tempo social motivi professionali</t>
  </si>
  <si>
    <t xml:space="preserve">Figura 4.6 Occupati per frequenza uso dei social per motivi professionali e caratteristiche dell’occupazione (%) </t>
  </si>
  <si>
    <t>Dipendenti</t>
  </si>
  <si>
    <t>Indipendenti</t>
  </si>
  <si>
    <t>Agricoltura</t>
  </si>
  <si>
    <t xml:space="preserve">Industria </t>
  </si>
  <si>
    <t>Commercio e ristorazione</t>
  </si>
  <si>
    <t>Altri servizi</t>
  </si>
  <si>
    <t xml:space="preserve">Figura 4.7 Occupati per frequenza uso dei social per motivi professionali e indicatore di competenze digitali specialistiche (%) </t>
  </si>
  <si>
    <t>Index_digit2cla Indice di competenze digitali professionali in 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</si>
</sst>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0.0"/>
    <numFmt numFmtId="166" formatCode="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9"/>
      <color indexed="60"/>
      <name val="Arial"/>
      <family val="2"/>
    </font>
    <font>
      <sz val="10"/>
      <name val="Arial"/>
    </font>
    <font>
      <sz val="9"/>
      <color indexed="60"/>
      <name val="Arial"/>
    </font>
    <font>
      <sz val="9"/>
      <color indexed="8"/>
      <name val="Arial"/>
    </font>
    <font>
      <b/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.5"/>
      <color theme="1"/>
      <name val="Calibri Light"/>
      <family val="2"/>
    </font>
    <font>
      <sz val="9"/>
      <color rgb="FF000000"/>
      <name val="Arial"/>
      <family val="2"/>
    </font>
    <font>
      <sz val="10"/>
      <color theme="1"/>
      <name val="Calibri Light"/>
      <family val="2"/>
    </font>
    <font>
      <sz val="10.5"/>
      <color rgb="FF00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1"/>
      </top>
      <bottom/>
      <diagonal/>
    </border>
    <border>
      <left style="medium">
        <color indexed="64"/>
      </left>
      <right style="thin">
        <color indexed="62"/>
      </right>
      <top style="medium">
        <color indexed="64"/>
      </top>
      <bottom/>
      <diagonal/>
    </border>
    <border>
      <left style="thin">
        <color indexed="62"/>
      </left>
      <right style="thin">
        <color indexed="62"/>
      </right>
      <top style="medium">
        <color indexed="64"/>
      </top>
      <bottom/>
      <diagonal/>
    </border>
    <border>
      <left style="thin">
        <color indexed="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2"/>
      </right>
      <top/>
      <bottom/>
      <diagonal/>
    </border>
    <border>
      <left style="thin">
        <color indexed="6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medium">
        <color indexed="64"/>
      </right>
      <top style="thin">
        <color indexed="61"/>
      </top>
      <bottom style="thin">
        <color indexed="63"/>
      </bottom>
      <diagonal/>
    </border>
    <border>
      <left style="medium">
        <color indexed="64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1"/>
      </top>
      <bottom style="thin">
        <color indexed="63"/>
      </bottom>
      <diagonal/>
    </border>
    <border>
      <left style="medium">
        <color indexed="64"/>
      </left>
      <right style="thin">
        <color indexed="62"/>
      </right>
      <top style="thin">
        <color indexed="63"/>
      </top>
      <bottom style="medium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medium">
        <color indexed="64"/>
      </bottom>
      <diagonal/>
    </border>
    <border>
      <left style="thin">
        <color indexed="62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8" fillId="0" borderId="0"/>
    <xf numFmtId="0" fontId="8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</cellStyleXfs>
  <cellXfs count="195">
    <xf numFmtId="0" fontId="0" fillId="0" borderId="0" xfId="0"/>
    <xf numFmtId="164" fontId="0" fillId="0" borderId="0" xfId="0" applyNumberFormat="1"/>
    <xf numFmtId="0" fontId="6" fillId="0" borderId="0" xfId="0" applyFont="1"/>
    <xf numFmtId="166" fontId="0" fillId="0" borderId="0" xfId="0" applyNumberFormat="1"/>
    <xf numFmtId="165" fontId="0" fillId="0" borderId="0" xfId="0" applyNumberFormat="1"/>
    <xf numFmtId="0" fontId="8" fillId="0" borderId="0" xfId="2"/>
    <xf numFmtId="0" fontId="9" fillId="5" borderId="0" xfId="2" applyFont="1" applyFill="1"/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38" xfId="3" applyFont="1" applyBorder="1"/>
    <xf numFmtId="0" fontId="7" fillId="0" borderId="39" xfId="3" applyFont="1" applyBorder="1"/>
    <xf numFmtId="0" fontId="7" fillId="0" borderId="41" xfId="3" applyFont="1" applyBorder="1"/>
    <xf numFmtId="0" fontId="7" fillId="0" borderId="0" xfId="3" applyFont="1" applyAlignment="1">
      <alignment horizontal="center" wrapText="1"/>
    </xf>
    <xf numFmtId="0" fontId="13" fillId="0" borderId="42" xfId="3" applyFont="1" applyBorder="1" applyAlignment="1">
      <alignment horizontal="center"/>
    </xf>
    <xf numFmtId="0" fontId="7" fillId="0" borderId="0" xfId="3" applyFont="1" applyAlignment="1">
      <alignment horizontal="left" vertical="top"/>
    </xf>
    <xf numFmtId="166" fontId="3" fillId="0" borderId="0" xfId="3" applyNumberFormat="1" applyFont="1"/>
    <xf numFmtId="166" fontId="14" fillId="0" borderId="42" xfId="3" applyNumberFormat="1" applyFont="1" applyBorder="1"/>
    <xf numFmtId="0" fontId="7" fillId="0" borderId="44" xfId="3" applyFont="1" applyBorder="1" applyAlignment="1">
      <alignment horizontal="left" vertical="top"/>
    </xf>
    <xf numFmtId="165" fontId="7" fillId="0" borderId="44" xfId="3" applyNumberFormat="1" applyFont="1" applyBorder="1" applyAlignment="1">
      <alignment horizontal="right" vertical="top"/>
    </xf>
    <xf numFmtId="165" fontId="13" fillId="0" borderId="45" xfId="3" applyNumberFormat="1" applyFont="1" applyBorder="1" applyAlignment="1">
      <alignment horizontal="right" vertical="top"/>
    </xf>
    <xf numFmtId="0" fontId="3" fillId="0" borderId="0" xfId="3" applyFont="1"/>
    <xf numFmtId="0" fontId="7" fillId="0" borderId="0" xfId="4" applyFont="1"/>
    <xf numFmtId="0" fontId="7" fillId="0" borderId="38" xfId="4" applyFont="1" applyBorder="1"/>
    <xf numFmtId="0" fontId="7" fillId="0" borderId="39" xfId="4" applyFont="1" applyBorder="1"/>
    <xf numFmtId="0" fontId="7" fillId="0" borderId="41" xfId="4" applyFont="1" applyBorder="1"/>
    <xf numFmtId="0" fontId="6" fillId="0" borderId="42" xfId="0" applyFont="1" applyBorder="1"/>
    <xf numFmtId="0" fontId="7" fillId="0" borderId="0" xfId="4" applyFont="1" applyAlignment="1">
      <alignment horizontal="left" vertical="top"/>
    </xf>
    <xf numFmtId="165" fontId="6" fillId="0" borderId="0" xfId="0" applyNumberFormat="1" applyFont="1"/>
    <xf numFmtId="165" fontId="6" fillId="0" borderId="42" xfId="0" applyNumberFormat="1" applyFont="1" applyBorder="1"/>
    <xf numFmtId="0" fontId="7" fillId="0" borderId="44" xfId="4" applyFont="1" applyBorder="1" applyAlignment="1">
      <alignment horizontal="left" vertical="top"/>
    </xf>
    <xf numFmtId="165" fontId="6" fillId="0" borderId="44" xfId="0" applyNumberFormat="1" applyFont="1" applyBorder="1"/>
    <xf numFmtId="165" fontId="6" fillId="0" borderId="45" xfId="0" applyNumberFormat="1" applyFont="1" applyBorder="1"/>
    <xf numFmtId="0" fontId="11" fillId="0" borderId="6" xfId="5" applyFont="1" applyBorder="1" applyAlignment="1">
      <alignment horizontal="center"/>
    </xf>
    <xf numFmtId="0" fontId="11" fillId="0" borderId="7" xfId="5" applyFont="1" applyBorder="1" applyAlignment="1">
      <alignment horizontal="center"/>
    </xf>
    <xf numFmtId="0" fontId="11" fillId="0" borderId="8" xfId="5" applyFont="1" applyBorder="1" applyAlignment="1">
      <alignment horizontal="center"/>
    </xf>
    <xf numFmtId="0" fontId="10" fillId="0" borderId="0" xfId="5"/>
    <xf numFmtId="0" fontId="11" fillId="0" borderId="9" xfId="5" applyFont="1" applyBorder="1" applyAlignment="1">
      <alignment horizontal="center"/>
    </xf>
    <xf numFmtId="0" fontId="11" fillId="0" borderId="10" xfId="5" applyFont="1" applyBorder="1" applyAlignment="1">
      <alignment horizontal="center"/>
    </xf>
    <xf numFmtId="0" fontId="11" fillId="0" borderId="11" xfId="5" applyFont="1" applyBorder="1" applyAlignment="1">
      <alignment horizontal="center"/>
    </xf>
    <xf numFmtId="0" fontId="11" fillId="0" borderId="0" xfId="3" applyFont="1"/>
    <xf numFmtId="0" fontId="11" fillId="2" borderId="12" xfId="5" applyFont="1" applyFill="1" applyBorder="1" applyAlignment="1">
      <alignment horizontal="left" vertical="top"/>
    </xf>
    <xf numFmtId="164" fontId="12" fillId="0" borderId="13" xfId="5" applyNumberFormat="1" applyFont="1" applyBorder="1" applyAlignment="1">
      <alignment horizontal="right" vertical="top"/>
    </xf>
    <xf numFmtId="164" fontId="12" fillId="0" borderId="14" xfId="5" applyNumberFormat="1" applyFont="1" applyBorder="1" applyAlignment="1">
      <alignment horizontal="right" vertical="top"/>
    </xf>
    <xf numFmtId="164" fontId="12" fillId="0" borderId="15" xfId="5" applyNumberFormat="1" applyFont="1" applyBorder="1" applyAlignment="1">
      <alignment horizontal="right" vertical="top"/>
    </xf>
    <xf numFmtId="0" fontId="11" fillId="2" borderId="20" xfId="5" applyFont="1" applyFill="1" applyBorder="1" applyAlignment="1">
      <alignment horizontal="left" vertical="top"/>
    </xf>
    <xf numFmtId="164" fontId="12" fillId="0" borderId="21" xfId="5" applyNumberFormat="1" applyFont="1" applyBorder="1" applyAlignment="1">
      <alignment horizontal="right" vertical="top"/>
    </xf>
    <xf numFmtId="164" fontId="12" fillId="0" borderId="22" xfId="5" applyNumberFormat="1" applyFont="1" applyBorder="1" applyAlignment="1">
      <alignment horizontal="right" vertical="top"/>
    </xf>
    <xf numFmtId="164" fontId="12" fillId="0" borderId="23" xfId="5" applyNumberFormat="1" applyFont="1" applyBorder="1" applyAlignment="1">
      <alignment horizontal="right" vertical="top"/>
    </xf>
    <xf numFmtId="0" fontId="11" fillId="0" borderId="1" xfId="3" applyFont="1" applyBorder="1"/>
    <xf numFmtId="0" fontId="0" fillId="0" borderId="42" xfId="0" applyBorder="1"/>
    <xf numFmtId="0" fontId="11" fillId="2" borderId="12" xfId="3" applyFont="1" applyFill="1" applyBorder="1" applyAlignment="1">
      <alignment horizontal="left" vertical="top"/>
    </xf>
    <xf numFmtId="165" fontId="12" fillId="4" borderId="0" xfId="5" applyNumberFormat="1" applyFont="1" applyFill="1" applyAlignment="1">
      <alignment horizontal="right" vertical="top"/>
    </xf>
    <xf numFmtId="165" fontId="12" fillId="0" borderId="0" xfId="5" applyNumberFormat="1" applyFont="1" applyAlignment="1">
      <alignment horizontal="right" vertical="top"/>
    </xf>
    <xf numFmtId="165" fontId="12" fillId="4" borderId="42" xfId="5" applyNumberFormat="1" applyFont="1" applyFill="1" applyBorder="1" applyAlignment="1">
      <alignment horizontal="right" vertical="top"/>
    </xf>
    <xf numFmtId="0" fontId="11" fillId="2" borderId="20" xfId="3" applyFont="1" applyFill="1" applyBorder="1" applyAlignment="1">
      <alignment horizontal="left" vertical="top"/>
    </xf>
    <xf numFmtId="165" fontId="12" fillId="0" borderId="42" xfId="5" applyNumberFormat="1" applyFont="1" applyBorder="1" applyAlignment="1">
      <alignment horizontal="right" vertical="top"/>
    </xf>
    <xf numFmtId="0" fontId="11" fillId="2" borderId="16" xfId="5" applyFont="1" applyFill="1" applyBorder="1" applyAlignment="1">
      <alignment horizontal="left" vertical="top"/>
    </xf>
    <xf numFmtId="164" fontId="12" fillId="0" borderId="17" xfId="5" applyNumberFormat="1" applyFont="1" applyBorder="1" applyAlignment="1">
      <alignment horizontal="right" vertical="top"/>
    </xf>
    <xf numFmtId="164" fontId="12" fillId="0" borderId="18" xfId="5" applyNumberFormat="1" applyFont="1" applyBorder="1" applyAlignment="1">
      <alignment horizontal="right" vertical="top"/>
    </xf>
    <xf numFmtId="164" fontId="12" fillId="0" borderId="19" xfId="5" applyNumberFormat="1" applyFont="1" applyBorder="1" applyAlignment="1">
      <alignment horizontal="right" vertical="top"/>
    </xf>
    <xf numFmtId="0" fontId="11" fillId="2" borderId="16" xfId="3" applyFont="1" applyFill="1" applyBorder="1" applyAlignment="1">
      <alignment horizontal="left" vertical="top"/>
    </xf>
    <xf numFmtId="166" fontId="0" fillId="0" borderId="44" xfId="0" applyNumberFormat="1" applyBorder="1"/>
    <xf numFmtId="166" fontId="0" fillId="0" borderId="45" xfId="0" applyNumberFormat="1" applyBorder="1"/>
    <xf numFmtId="0" fontId="0" fillId="0" borderId="38" xfId="0" applyBorder="1"/>
    <xf numFmtId="0" fontId="0" fillId="0" borderId="41" xfId="0" applyBorder="1"/>
    <xf numFmtId="0" fontId="15" fillId="0" borderId="0" xfId="6" applyFont="1" applyAlignment="1">
      <alignment horizontal="left"/>
    </xf>
    <xf numFmtId="0" fontId="15" fillId="0" borderId="42" xfId="6" applyFont="1" applyBorder="1" applyAlignment="1">
      <alignment horizontal="left"/>
    </xf>
    <xf numFmtId="0" fontId="15" fillId="0" borderId="41" xfId="3" applyFont="1" applyBorder="1" applyAlignment="1">
      <alignment horizontal="left" vertical="top"/>
    </xf>
    <xf numFmtId="166" fontId="0" fillId="4" borderId="0" xfId="0" applyNumberFormat="1" applyFill="1"/>
    <xf numFmtId="166" fontId="0" fillId="0" borderId="42" xfId="0" applyNumberFormat="1" applyBorder="1"/>
    <xf numFmtId="0" fontId="15" fillId="0" borderId="43" xfId="3" applyFont="1" applyBorder="1" applyAlignment="1">
      <alignment horizontal="left" vertical="top"/>
    </xf>
    <xf numFmtId="0" fontId="1" fillId="0" borderId="0" xfId="7"/>
    <xf numFmtId="0" fontId="16" fillId="0" borderId="0" xfId="0" applyFont="1" applyAlignment="1">
      <alignment horizontal="left" vertical="center"/>
    </xf>
    <xf numFmtId="0" fontId="10" fillId="0" borderId="0" xfId="8"/>
    <xf numFmtId="0" fontId="11" fillId="2" borderId="12" xfId="8" applyFont="1" applyFill="1" applyBorder="1" applyAlignment="1">
      <alignment horizontal="left" vertical="top" wrapText="1"/>
    </xf>
    <xf numFmtId="0" fontId="11" fillId="2" borderId="20" xfId="8" applyFont="1" applyFill="1" applyBorder="1" applyAlignment="1">
      <alignment horizontal="left" vertical="top" wrapText="1"/>
    </xf>
    <xf numFmtId="0" fontId="1" fillId="0" borderId="0" xfId="7" applyAlignment="1">
      <alignment wrapText="1"/>
    </xf>
    <xf numFmtId="166" fontId="1" fillId="0" borderId="0" xfId="7" applyNumberFormat="1"/>
    <xf numFmtId="0" fontId="16" fillId="0" borderId="0" xfId="0" applyFont="1" applyAlignment="1">
      <alignment horizontal="left"/>
    </xf>
    <xf numFmtId="0" fontId="5" fillId="0" borderId="46" xfId="9" applyFont="1" applyBorder="1" applyAlignment="1">
      <alignment horizontal="center" wrapText="1"/>
    </xf>
    <xf numFmtId="0" fontId="5" fillId="0" borderId="47" xfId="9" applyFont="1" applyBorder="1" applyAlignment="1">
      <alignment horizontal="center" wrapText="1"/>
    </xf>
    <xf numFmtId="0" fontId="5" fillId="0" borderId="48" xfId="9" applyFont="1" applyBorder="1" applyAlignment="1">
      <alignment horizontal="center" wrapText="1"/>
    </xf>
    <xf numFmtId="0" fontId="10" fillId="0" borderId="0" xfId="10"/>
    <xf numFmtId="0" fontId="14" fillId="0" borderId="0" xfId="10" applyFont="1"/>
    <xf numFmtId="0" fontId="2" fillId="0" borderId="0" xfId="0" applyFont="1"/>
    <xf numFmtId="0" fontId="0" fillId="0" borderId="49" xfId="0" applyBorder="1"/>
    <xf numFmtId="0" fontId="5" fillId="0" borderId="49" xfId="9" applyFont="1" applyBorder="1" applyAlignment="1">
      <alignment horizontal="center" wrapText="1"/>
    </xf>
    <xf numFmtId="0" fontId="12" fillId="0" borderId="50" xfId="8" applyFont="1" applyBorder="1" applyAlignment="1">
      <alignment horizontal="left" vertical="top" wrapText="1"/>
    </xf>
    <xf numFmtId="0" fontId="12" fillId="0" borderId="51" xfId="8" applyFont="1" applyBorder="1" applyAlignment="1">
      <alignment horizontal="left" vertical="top" wrapText="1"/>
    </xf>
    <xf numFmtId="0" fontId="12" fillId="0" borderId="51" xfId="11" applyFont="1" applyBorder="1" applyAlignment="1">
      <alignment horizontal="left" vertical="top" wrapText="1"/>
    </xf>
    <xf numFmtId="0" fontId="12" fillId="0" borderId="52" xfId="11" applyFont="1" applyBorder="1" applyAlignment="1">
      <alignment horizontal="left" vertical="top" wrapText="1"/>
    </xf>
    <xf numFmtId="166" fontId="0" fillId="0" borderId="49" xfId="0" applyNumberFormat="1" applyBorder="1"/>
    <xf numFmtId="0" fontId="16" fillId="0" borderId="0" xfId="0" applyFont="1"/>
    <xf numFmtId="0" fontId="18" fillId="0" borderId="0" xfId="0" applyFont="1" applyAlignment="1">
      <alignment horizontal="justify" vertical="center"/>
    </xf>
    <xf numFmtId="0" fontId="11" fillId="0" borderId="8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1" fillId="0" borderId="7" xfId="3" applyFont="1" applyBorder="1" applyAlignment="1">
      <alignment horizontal="center"/>
    </xf>
    <xf numFmtId="0" fontId="11" fillId="0" borderId="10" xfId="3" applyFont="1" applyBorder="1" applyAlignment="1">
      <alignment horizontal="center"/>
    </xf>
    <xf numFmtId="0" fontId="11" fillId="0" borderId="11" xfId="3" applyFont="1" applyBorder="1" applyAlignment="1">
      <alignment horizontal="center"/>
    </xf>
    <xf numFmtId="164" fontId="12" fillId="0" borderId="14" xfId="3" applyNumberFormat="1" applyFont="1" applyBorder="1" applyAlignment="1">
      <alignment horizontal="right" vertical="top"/>
    </xf>
    <xf numFmtId="164" fontId="12" fillId="0" borderId="15" xfId="3" applyNumberFormat="1" applyFont="1" applyBorder="1" applyAlignment="1">
      <alignment horizontal="right" vertical="top"/>
    </xf>
    <xf numFmtId="164" fontId="12" fillId="0" borderId="22" xfId="3" applyNumberFormat="1" applyFont="1" applyBorder="1" applyAlignment="1">
      <alignment horizontal="right" vertical="top"/>
    </xf>
    <xf numFmtId="164" fontId="12" fillId="0" borderId="23" xfId="3" applyNumberFormat="1" applyFont="1" applyBorder="1" applyAlignment="1">
      <alignment horizontal="right" vertical="top"/>
    </xf>
    <xf numFmtId="164" fontId="12" fillId="0" borderId="18" xfId="3" applyNumberFormat="1" applyFont="1" applyBorder="1" applyAlignment="1">
      <alignment horizontal="right" vertical="top"/>
    </xf>
    <xf numFmtId="164" fontId="12" fillId="0" borderId="19" xfId="3" applyNumberFormat="1" applyFont="1" applyBorder="1" applyAlignment="1">
      <alignment horizontal="right" vertical="top"/>
    </xf>
    <xf numFmtId="0" fontId="19" fillId="0" borderId="0" xfId="0" applyFont="1" applyAlignment="1">
      <alignment horizontal="left" vertical="center"/>
    </xf>
    <xf numFmtId="0" fontId="4" fillId="0" borderId="0" xfId="12" applyFont="1" applyAlignment="1">
      <alignment wrapText="1"/>
    </xf>
    <xf numFmtId="0" fontId="4" fillId="0" borderId="6" xfId="12" applyFont="1" applyBorder="1" applyAlignment="1">
      <alignment horizontal="center" wrapText="1"/>
    </xf>
    <xf numFmtId="0" fontId="4" fillId="0" borderId="7" xfId="12" applyFont="1" applyBorder="1" applyAlignment="1">
      <alignment horizontal="center" wrapText="1"/>
    </xf>
    <xf numFmtId="0" fontId="4" fillId="0" borderId="8" xfId="12" applyFont="1" applyBorder="1" applyAlignment="1">
      <alignment horizontal="center" wrapText="1"/>
    </xf>
    <xf numFmtId="166" fontId="0" fillId="3" borderId="0" xfId="0" applyNumberFormat="1" applyFill="1"/>
    <xf numFmtId="166" fontId="4" fillId="0" borderId="0" xfId="12" applyNumberFormat="1" applyFont="1" applyAlignment="1">
      <alignment horizontal="center" wrapText="1"/>
    </xf>
    <xf numFmtId="0" fontId="4" fillId="0" borderId="0" xfId="12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7" fillId="0" borderId="0" xfId="3" applyFont="1" applyAlignment="1">
      <alignment horizontal="center"/>
    </xf>
    <xf numFmtId="0" fontId="7" fillId="0" borderId="39" xfId="3" applyFont="1" applyBorder="1" applyAlignment="1">
      <alignment horizontal="center"/>
    </xf>
    <xf numFmtId="0" fontId="7" fillId="0" borderId="40" xfId="3" applyFont="1" applyBorder="1" applyAlignment="1">
      <alignment horizontal="center"/>
    </xf>
    <xf numFmtId="0" fontId="7" fillId="0" borderId="41" xfId="3" applyFont="1" applyBorder="1" applyAlignment="1">
      <alignment horizontal="left" vertical="top" wrapText="1"/>
    </xf>
    <xf numFmtId="0" fontId="7" fillId="0" borderId="43" xfId="3" applyFont="1" applyBorder="1" applyAlignment="1">
      <alignment horizontal="left" vertical="top" wrapText="1"/>
    </xf>
    <xf numFmtId="0" fontId="7" fillId="0" borderId="41" xfId="4" applyFont="1" applyBorder="1" applyAlignment="1">
      <alignment horizontal="left" vertical="top" wrapText="1"/>
    </xf>
    <xf numFmtId="0" fontId="7" fillId="0" borderId="43" xfId="4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11" fillId="0" borderId="0" xfId="5" applyFont="1" applyAlignment="1">
      <alignment horizontal="left"/>
    </xf>
    <xf numFmtId="0" fontId="11" fillId="0" borderId="1" xfId="5" applyFont="1" applyBorder="1" applyAlignment="1">
      <alignment horizontal="left"/>
    </xf>
    <xf numFmtId="0" fontId="11" fillId="0" borderId="6" xfId="5" applyFont="1" applyBorder="1" applyAlignment="1">
      <alignment horizontal="center"/>
    </xf>
    <xf numFmtId="0" fontId="11" fillId="0" borderId="7" xfId="5" applyFont="1" applyBorder="1" applyAlignment="1">
      <alignment horizontal="center"/>
    </xf>
    <xf numFmtId="0" fontId="11" fillId="0" borderId="8" xfId="5" applyFont="1" applyBorder="1" applyAlignment="1">
      <alignment horizontal="center"/>
    </xf>
    <xf numFmtId="0" fontId="11" fillId="2" borderId="12" xfId="5" applyFont="1" applyFill="1" applyBorder="1" applyAlignment="1">
      <alignment horizontal="left" vertical="top"/>
    </xf>
    <xf numFmtId="0" fontId="11" fillId="2" borderId="20" xfId="5" applyFont="1" applyFill="1" applyBorder="1" applyAlignment="1">
      <alignment horizontal="left" vertical="top"/>
    </xf>
    <xf numFmtId="0" fontId="11" fillId="2" borderId="16" xfId="5" applyFont="1" applyFill="1" applyBorder="1" applyAlignment="1">
      <alignment horizontal="left" vertical="top"/>
    </xf>
    <xf numFmtId="0" fontId="11" fillId="2" borderId="12" xfId="3" applyFont="1" applyFill="1" applyBorder="1" applyAlignment="1">
      <alignment horizontal="left" vertical="top"/>
    </xf>
    <xf numFmtId="0" fontId="11" fillId="2" borderId="20" xfId="3" applyFont="1" applyFill="1" applyBorder="1" applyAlignment="1">
      <alignment horizontal="left" vertical="top"/>
    </xf>
    <xf numFmtId="0" fontId="11" fillId="2" borderId="16" xfId="3" applyFont="1" applyFill="1" applyBorder="1" applyAlignment="1">
      <alignment horizontal="left" vertical="top"/>
    </xf>
    <xf numFmtId="0" fontId="15" fillId="0" borderId="39" xfId="6" applyFont="1" applyBorder="1" applyAlignment="1">
      <alignment horizontal="center"/>
    </xf>
    <xf numFmtId="0" fontId="15" fillId="0" borderId="40" xfId="6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2" borderId="54" xfId="3" applyFont="1" applyFill="1" applyBorder="1" applyAlignment="1">
      <alignment horizontal="left" vertical="top"/>
    </xf>
    <xf numFmtId="0" fontId="11" fillId="2" borderId="0" xfId="3" applyFont="1" applyFill="1" applyAlignment="1">
      <alignment horizontal="left" vertical="top"/>
    </xf>
    <xf numFmtId="0" fontId="11" fillId="2" borderId="1" xfId="3" applyFont="1" applyFill="1" applyBorder="1" applyAlignment="1">
      <alignment horizontal="left" vertical="top"/>
    </xf>
    <xf numFmtId="0" fontId="11" fillId="5" borderId="0" xfId="3" applyFont="1" applyFill="1" applyAlignment="1">
      <alignment horizontal="left"/>
    </xf>
    <xf numFmtId="0" fontId="11" fillId="5" borderId="6" xfId="3" applyFont="1" applyFill="1" applyBorder="1" applyAlignment="1">
      <alignment horizontal="left"/>
    </xf>
    <xf numFmtId="0" fontId="11" fillId="5" borderId="1" xfId="3" applyFont="1" applyFill="1" applyBorder="1" applyAlignment="1">
      <alignment horizontal="left"/>
    </xf>
    <xf numFmtId="0" fontId="11" fillId="5" borderId="9" xfId="3" applyFont="1" applyFill="1" applyBorder="1" applyAlignment="1">
      <alignment horizontal="left"/>
    </xf>
    <xf numFmtId="0" fontId="11" fillId="0" borderId="8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1" fillId="2" borderId="24" xfId="3" applyFont="1" applyFill="1" applyBorder="1" applyAlignment="1">
      <alignment horizontal="left" vertical="top"/>
    </xf>
    <xf numFmtId="0" fontId="11" fillId="2" borderId="53" xfId="3" applyFont="1" applyFill="1" applyBorder="1" applyAlignment="1">
      <alignment horizontal="left" vertical="top"/>
    </xf>
    <xf numFmtId="0" fontId="7" fillId="2" borderId="2" xfId="1" applyFont="1" applyFill="1" applyBorder="1" applyAlignment="1">
      <alignment horizontal="left" vertical="top"/>
    </xf>
    <xf numFmtId="165" fontId="7" fillId="0" borderId="3" xfId="1" applyNumberFormat="1" applyFont="1" applyBorder="1" applyAlignment="1">
      <alignment horizontal="right" vertical="top"/>
    </xf>
    <xf numFmtId="0" fontId="7" fillId="2" borderId="4" xfId="1" applyFont="1" applyFill="1" applyBorder="1" applyAlignment="1">
      <alignment horizontal="left" vertical="top"/>
    </xf>
    <xf numFmtId="165" fontId="7" fillId="0" borderId="5" xfId="1" applyNumberFormat="1" applyFont="1" applyBorder="1" applyAlignment="1">
      <alignment horizontal="right" vertical="top"/>
    </xf>
    <xf numFmtId="0" fontId="4" fillId="5" borderId="0" xfId="2" applyFont="1" applyFill="1"/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2" borderId="12" xfId="2" applyFont="1" applyFill="1" applyBorder="1" applyAlignment="1">
      <alignment vertical="top"/>
    </xf>
    <xf numFmtId="0" fontId="4" fillId="2" borderId="12" xfId="2" applyFont="1" applyFill="1" applyBorder="1" applyAlignment="1">
      <alignment horizontal="left" vertical="top"/>
    </xf>
    <xf numFmtId="165" fontId="5" fillId="0" borderId="13" xfId="2" applyNumberFormat="1" applyFont="1" applyBorder="1" applyAlignment="1">
      <alignment horizontal="right" vertical="top"/>
    </xf>
    <xf numFmtId="165" fontId="5" fillId="0" borderId="14" xfId="2" applyNumberFormat="1" applyFont="1" applyBorder="1" applyAlignment="1">
      <alignment horizontal="right" vertical="top"/>
    </xf>
    <xf numFmtId="0" fontId="4" fillId="2" borderId="20" xfId="2" applyFont="1" applyFill="1" applyBorder="1" applyAlignment="1">
      <alignment vertical="top"/>
    </xf>
    <xf numFmtId="0" fontId="4" fillId="2" borderId="20" xfId="2" applyFont="1" applyFill="1" applyBorder="1" applyAlignment="1">
      <alignment horizontal="left" vertical="top"/>
    </xf>
    <xf numFmtId="165" fontId="5" fillId="0" borderId="22" xfId="2" applyNumberFormat="1" applyFont="1" applyBorder="1" applyAlignment="1">
      <alignment horizontal="right" vertical="top"/>
    </xf>
    <xf numFmtId="0" fontId="4" fillId="0" borderId="8" xfId="2" applyFont="1" applyBorder="1" applyAlignment="1">
      <alignment horizontal="center"/>
    </xf>
    <xf numFmtId="0" fontId="4" fillId="0" borderId="25" xfId="2" applyFont="1" applyBorder="1" applyAlignment="1">
      <alignment horizontal="center"/>
    </xf>
    <xf numFmtId="0" fontId="4" fillId="0" borderId="26" xfId="2" applyFont="1" applyBorder="1" applyAlignment="1">
      <alignment horizontal="center"/>
    </xf>
    <xf numFmtId="0" fontId="4" fillId="0" borderId="27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28" xfId="2" applyFont="1" applyBorder="1" applyAlignment="1">
      <alignment horizontal="center"/>
    </xf>
    <xf numFmtId="0" fontId="4" fillId="0" borderId="29" xfId="2" applyFont="1" applyBorder="1" applyAlignment="1">
      <alignment horizontal="center"/>
    </xf>
    <xf numFmtId="165" fontId="5" fillId="0" borderId="15" xfId="2" applyNumberFormat="1" applyFont="1" applyBorder="1" applyAlignment="1">
      <alignment horizontal="right" vertical="top"/>
    </xf>
    <xf numFmtId="165" fontId="5" fillId="0" borderId="30" xfId="2" applyNumberFormat="1" applyFont="1" applyBorder="1" applyAlignment="1">
      <alignment horizontal="right" vertical="top"/>
    </xf>
    <xf numFmtId="165" fontId="5" fillId="0" borderId="31" xfId="2" applyNumberFormat="1" applyFont="1" applyBorder="1" applyAlignment="1">
      <alignment horizontal="right" vertical="top"/>
    </xf>
    <xf numFmtId="165" fontId="5" fillId="4" borderId="22" xfId="2" applyNumberFormat="1" applyFont="1" applyFill="1" applyBorder="1" applyAlignment="1">
      <alignment horizontal="right" vertical="top"/>
    </xf>
    <xf numFmtId="165" fontId="5" fillId="0" borderId="23" xfId="2" applyNumberFormat="1" applyFont="1" applyBorder="1" applyAlignment="1">
      <alignment horizontal="right" vertical="top"/>
    </xf>
    <xf numFmtId="165" fontId="5" fillId="0" borderId="32" xfId="2" applyNumberFormat="1" applyFont="1" applyBorder="1" applyAlignment="1">
      <alignment horizontal="right" vertical="top"/>
    </xf>
    <xf numFmtId="165" fontId="5" fillId="0" borderId="33" xfId="2" applyNumberFormat="1" applyFont="1" applyBorder="1" applyAlignment="1">
      <alignment horizontal="right" vertical="top"/>
    </xf>
    <xf numFmtId="165" fontId="5" fillId="0" borderId="12" xfId="2" applyNumberFormat="1" applyFont="1" applyBorder="1" applyAlignment="1">
      <alignment horizontal="right" vertical="top"/>
    </xf>
    <xf numFmtId="165" fontId="5" fillId="3" borderId="13" xfId="2" applyNumberFormat="1" applyFont="1" applyFill="1" applyBorder="1" applyAlignment="1">
      <alignment horizontal="right" vertical="top"/>
    </xf>
    <xf numFmtId="165" fontId="5" fillId="0" borderId="34" xfId="2" applyNumberFormat="1" applyFont="1" applyBorder="1" applyAlignment="1">
      <alignment horizontal="right" vertical="top"/>
    </xf>
    <xf numFmtId="164" fontId="5" fillId="4" borderId="22" xfId="2" applyNumberFormat="1" applyFont="1" applyFill="1" applyBorder="1" applyAlignment="1">
      <alignment horizontal="right" vertical="top"/>
    </xf>
    <xf numFmtId="165" fontId="5" fillId="0" borderId="35" xfId="2" applyNumberFormat="1" applyFont="1" applyBorder="1" applyAlignment="1">
      <alignment horizontal="right" vertical="top"/>
    </xf>
    <xf numFmtId="165" fontId="5" fillId="0" borderId="36" xfId="2" applyNumberFormat="1" applyFont="1" applyBorder="1" applyAlignment="1">
      <alignment horizontal="right" vertical="top"/>
    </xf>
    <xf numFmtId="165" fontId="5" fillId="3" borderId="37" xfId="2" applyNumberFormat="1" applyFont="1" applyFill="1" applyBorder="1" applyAlignment="1">
      <alignment horizontal="right" vertical="top"/>
    </xf>
    <xf numFmtId="0" fontId="4" fillId="4" borderId="8" xfId="2" applyFont="1" applyFill="1" applyBorder="1" applyAlignment="1">
      <alignment horizontal="center"/>
    </xf>
    <xf numFmtId="165" fontId="5" fillId="4" borderId="15" xfId="2" applyNumberFormat="1" applyFont="1" applyFill="1" applyBorder="1" applyAlignment="1">
      <alignment horizontal="right" vertical="top"/>
    </xf>
    <xf numFmtId="165" fontId="5" fillId="4" borderId="23" xfId="2" applyNumberFormat="1" applyFont="1" applyFill="1" applyBorder="1" applyAlignment="1">
      <alignment horizontal="right" vertical="top"/>
    </xf>
    <xf numFmtId="165" fontId="5" fillId="4" borderId="13" xfId="2" applyNumberFormat="1" applyFont="1" applyFill="1" applyBorder="1" applyAlignment="1">
      <alignment horizontal="right" vertical="top"/>
    </xf>
  </cellXfs>
  <cellStyles count="13">
    <cellStyle name="Normale" xfId="0" builtinId="0"/>
    <cellStyle name="Normale 2" xfId="7" xr:uid="{C84724EF-114B-4729-9080-2001A83B2642}"/>
    <cellStyle name="Normale_fig 3" xfId="10" xr:uid="{DE0835C8-0AC8-4839-BA94-14EF054638D4}"/>
    <cellStyle name="Normale_Foglio1 2" xfId="3" xr:uid="{F244A478-53C7-4788-85FB-6A28A9DB6E3F}"/>
    <cellStyle name="Normale_Foglio2 2" xfId="12" xr:uid="{AC1DCA46-6249-4768-B510-4FFA0B4F09A7}"/>
    <cellStyle name="Normale_Foglio3_1" xfId="4" xr:uid="{7DAD0C37-D12D-4821-9516-927279272F09}"/>
    <cellStyle name="Normale_Foglio3_1 2" xfId="8" xr:uid="{EBC63701-8F91-4053-84B9-3BFFBD3C5E58}"/>
    <cellStyle name="Normale_Foglio4" xfId="5" xr:uid="{44CF2537-41E0-47FB-8F56-1A9616392CB8}"/>
    <cellStyle name="Normale_Foglio4 2" xfId="9" xr:uid="{FD929FE2-B4B2-42E7-8A79-79D345C4D5E5}"/>
    <cellStyle name="Normale_Foglio5" xfId="6" xr:uid="{B5499470-C1A1-4A16-9D17-9020926BD4DC}"/>
    <cellStyle name="Normale_Foglio6" xfId="2" xr:uid="{43097ED3-AA5D-471C-8D9C-B193368760AD}"/>
    <cellStyle name="Normale_mism over e skill" xfId="1" xr:uid="{6B78CA04-A823-4E1D-988E-2516AFEC2EF5}"/>
    <cellStyle name="Normale_occ index2" xfId="11" xr:uid="{95A76C35-96B1-452E-B72C-217F7C5255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6B4-4F10-87AB-3C4123D5352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B4-4F10-87AB-3C4123D5352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B4-4F10-87AB-3C4123D535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4.1'!$A$5:$B$10</c:f>
              <c:multiLvlStrCache>
                <c:ptCount val="6"/>
                <c:lvl>
                  <c:pt idx="0">
                    <c:v>Overeducation</c:v>
                  </c:pt>
                  <c:pt idx="1">
                    <c:v>Match</c:v>
                  </c:pt>
                  <c:pt idx="2">
                    <c:v>Undereducation</c:v>
                  </c:pt>
                  <c:pt idx="3">
                    <c:v>Overskilling</c:v>
                  </c:pt>
                  <c:pt idx="4">
                    <c:v>Match</c:v>
                  </c:pt>
                  <c:pt idx="5">
                    <c:v>Underskilling</c:v>
                  </c:pt>
                </c:lvl>
                <c:lvl>
                  <c:pt idx="0">
                    <c:v>Titoli di studio</c:v>
                  </c:pt>
                  <c:pt idx="3">
                    <c:v>Abilità</c:v>
                  </c:pt>
                </c:lvl>
              </c:multiLvlStrCache>
            </c:multiLvlStrRef>
          </c:cat>
          <c:val>
            <c:numRef>
              <c:f>'Fig 4.1'!$C$5:$C$10</c:f>
              <c:numCache>
                <c:formatCode>###0.0</c:formatCode>
                <c:ptCount val="6"/>
                <c:pt idx="0">
                  <c:v>16.328235769424268</c:v>
                </c:pt>
                <c:pt idx="1">
                  <c:v>78.421952070756717</c:v>
                </c:pt>
                <c:pt idx="2">
                  <c:v>5.2498121598190144</c:v>
                </c:pt>
                <c:pt idx="3">
                  <c:v>20.794480275522538</c:v>
                </c:pt>
                <c:pt idx="4">
                  <c:v>76.759596118262664</c:v>
                </c:pt>
                <c:pt idx="5">
                  <c:v>2.4459236062148082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4-4F10-87AB-3C4123D53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04423136"/>
        <c:axId val="170382176"/>
      </c:barChart>
      <c:catAx>
        <c:axId val="110442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382176"/>
        <c:crosses val="autoZero"/>
        <c:auto val="1"/>
        <c:lblAlgn val="ctr"/>
        <c:lblOffset val="100"/>
        <c:noMultiLvlLbl val="0"/>
      </c:catAx>
      <c:valAx>
        <c:axId val="170382176"/>
        <c:scaling>
          <c:orientation val="minMax"/>
          <c:max val="80"/>
        </c:scaling>
        <c:delete val="1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110442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pattFill prst="narHorz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70CE-4FB2-BE13-977DD61C33F7}"/>
              </c:ext>
            </c:extLst>
          </c:dPt>
          <c:dPt>
            <c:idx val="1"/>
            <c:invertIfNegative val="0"/>
            <c:bubble3D val="0"/>
            <c:spPr>
              <a:pattFill prst="narHorz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70CE-4FB2-BE13-977DD61C33F7}"/>
              </c:ext>
            </c:extLst>
          </c:dPt>
          <c:dPt>
            <c:idx val="2"/>
            <c:invertIfNegative val="0"/>
            <c:bubble3D val="0"/>
            <c:spPr>
              <a:pattFill prst="narHorz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70CE-4FB2-BE13-977DD61C33F7}"/>
              </c:ext>
            </c:extLst>
          </c:dPt>
          <c:dPt>
            <c:idx val="3"/>
            <c:invertIfNegative val="0"/>
            <c:bubble3D val="0"/>
            <c:spPr>
              <a:pattFill prst="narHorz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70CE-4FB2-BE13-977DD61C33F7}"/>
              </c:ext>
            </c:extLst>
          </c:dPt>
          <c:dPt>
            <c:idx val="4"/>
            <c:invertIfNegative val="0"/>
            <c:bubble3D val="0"/>
            <c:spPr>
              <a:pattFill prst="narHorz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70CE-4FB2-BE13-977DD61C33F7}"/>
              </c:ext>
            </c:extLst>
          </c:dPt>
          <c:dPt>
            <c:idx val="5"/>
            <c:invertIfNegative val="0"/>
            <c:bubble3D val="0"/>
            <c:spPr>
              <a:pattFill prst="narHorz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6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B-70CE-4FB2-BE13-977DD61C33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 4.10'!$B$1:$G$2</c:f>
              <c:multiLvlStrCache>
                <c:ptCount val="6"/>
                <c:lvl>
                  <c:pt idx="0">
                    <c:v>Da 1 a 14</c:v>
                  </c:pt>
                  <c:pt idx="1">
                    <c:v>Da 15 a 49</c:v>
                  </c:pt>
                  <c:pt idx="2">
                    <c:v>Da 50 a 249</c:v>
                  </c:pt>
                  <c:pt idx="3">
                    <c:v>250 e oltre</c:v>
                  </c:pt>
                  <c:pt idx="4">
                    <c:v>Pubblico</c:v>
                  </c:pt>
                  <c:pt idx="5">
                    <c:v>Privato</c:v>
                  </c:pt>
                </c:lvl>
                <c:lvl>
                  <c:pt idx="0">
                    <c:v>Classe di addetti</c:v>
                  </c:pt>
                  <c:pt idx="4">
                    <c:v>Tipologia di datore di lavoro</c:v>
                  </c:pt>
                </c:lvl>
              </c:multiLvlStrCache>
            </c:multiLvlStrRef>
          </c:cat>
          <c:val>
            <c:numRef>
              <c:f>'fig 4.10'!$B$3:$G$3</c:f>
              <c:numCache>
                <c:formatCode>0.0</c:formatCode>
                <c:ptCount val="6"/>
                <c:pt idx="0">
                  <c:v>40.37224341002392</c:v>
                </c:pt>
                <c:pt idx="1">
                  <c:v>38.905534384324497</c:v>
                </c:pt>
                <c:pt idx="2">
                  <c:v>35.012906946429588</c:v>
                </c:pt>
                <c:pt idx="3">
                  <c:v>27.227628848574586</c:v>
                </c:pt>
                <c:pt idx="4">
                  <c:v>27.928005896113728</c:v>
                </c:pt>
                <c:pt idx="5">
                  <c:v>36.513810910503736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0CE-4FB2-BE13-977DD61C3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19973311"/>
        <c:axId val="1970568111"/>
      </c:barChart>
      <c:catAx>
        <c:axId val="1019973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0568111"/>
        <c:crosses val="autoZero"/>
        <c:auto val="1"/>
        <c:lblAlgn val="ctr"/>
        <c:lblOffset val="100"/>
        <c:noMultiLvlLbl val="0"/>
      </c:catAx>
      <c:valAx>
        <c:axId val="1970568111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019973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 4.11 '!$C$7</c:f>
              <c:strCache>
                <c:ptCount val="1"/>
                <c:pt idx="0">
                  <c:v>Sì, abitualmente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08-4AC1-A249-C99D268A42C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08-4AC1-A249-C99D268A42C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08-4AC1-A249-C99D268A42C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08-4AC1-A249-C99D268A42C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A08-4AC1-A249-C99D268A42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4.11 '!$B$8:$B$10</c:f>
              <c:strCache>
                <c:ptCount val="3"/>
                <c:pt idx="0">
                  <c:v>Documenti e fogli di calcolo </c:v>
                </c:pt>
                <c:pt idx="1">
                  <c:v>Elaborazione di immagini e video</c:v>
                </c:pt>
                <c:pt idx="2">
                  <c:v>Aplicazioni specifiche professionali</c:v>
                </c:pt>
              </c:strCache>
            </c:strRef>
          </c:cat>
          <c:val>
            <c:numRef>
              <c:f>'fig 4.11 '!$C$8:$C$10</c:f>
              <c:numCache>
                <c:formatCode>0.0</c:formatCode>
                <c:ptCount val="3"/>
                <c:pt idx="0">
                  <c:v>22.819440685387409</c:v>
                </c:pt>
                <c:pt idx="1">
                  <c:v>18.268145073549078</c:v>
                </c:pt>
                <c:pt idx="2">
                  <c:v>25.472321157308603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08-4AC1-A249-C99D268A42C2}"/>
            </c:ext>
          </c:extLst>
        </c:ser>
        <c:ser>
          <c:idx val="1"/>
          <c:order val="1"/>
          <c:tx>
            <c:strRef>
              <c:f>'fig 4.11 '!$D$7</c:f>
              <c:strCache>
                <c:ptCount val="1"/>
                <c:pt idx="0">
                  <c:v>Sì, occasionalmente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4.11 '!$B$8:$B$10</c:f>
              <c:strCache>
                <c:ptCount val="3"/>
                <c:pt idx="0">
                  <c:v>Documenti e fogli di calcolo </c:v>
                </c:pt>
                <c:pt idx="1">
                  <c:v>Elaborazione di immagini e video</c:v>
                </c:pt>
                <c:pt idx="2">
                  <c:v>Aplicazioni specifiche professionali</c:v>
                </c:pt>
              </c:strCache>
            </c:strRef>
          </c:cat>
          <c:val>
            <c:numRef>
              <c:f>'fig 4.11 '!$D$8:$D$10</c:f>
              <c:numCache>
                <c:formatCode>0.0</c:formatCode>
                <c:ptCount val="3"/>
                <c:pt idx="0">
                  <c:v>21.70371101866219</c:v>
                </c:pt>
                <c:pt idx="1">
                  <c:v>24.248467460480509</c:v>
                </c:pt>
                <c:pt idx="2">
                  <c:v>15.793917456790368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A08-4AC1-A249-C99D268A42C2}"/>
            </c:ext>
          </c:extLst>
        </c:ser>
        <c:ser>
          <c:idx val="2"/>
          <c:order val="2"/>
          <c:tx>
            <c:strRef>
              <c:f>'fig 4.11 '!$E$7</c:f>
              <c:strCache>
                <c:ptCount val="1"/>
                <c:pt idx="0">
                  <c:v>Ho usato in passato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4.11 '!$B$8:$B$10</c:f>
              <c:strCache>
                <c:ptCount val="3"/>
                <c:pt idx="0">
                  <c:v>Documenti e fogli di calcolo </c:v>
                </c:pt>
                <c:pt idx="1">
                  <c:v>Elaborazione di immagini e video</c:v>
                </c:pt>
                <c:pt idx="2">
                  <c:v>Aplicazioni specifiche professionali</c:v>
                </c:pt>
              </c:strCache>
            </c:strRef>
          </c:cat>
          <c:val>
            <c:numRef>
              <c:f>'fig 4.11 '!$E$8:$E$10</c:f>
              <c:numCache>
                <c:formatCode>0.0</c:formatCode>
                <c:ptCount val="3"/>
                <c:pt idx="0">
                  <c:v>11.661005332399142</c:v>
                </c:pt>
                <c:pt idx="1">
                  <c:v>8.6493684040420327</c:v>
                </c:pt>
                <c:pt idx="2">
                  <c:v>10.971513890385722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A08-4AC1-A249-C99D268A42C2}"/>
            </c:ext>
          </c:extLst>
        </c:ser>
        <c:ser>
          <c:idx val="3"/>
          <c:order val="3"/>
          <c:tx>
            <c:strRef>
              <c:f>'fig 4.11 '!$F$7</c:f>
              <c:strCache>
                <c:ptCount val="1"/>
                <c:pt idx="0">
                  <c:v>Mai usato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4.11 '!$B$8:$B$10</c:f>
              <c:strCache>
                <c:ptCount val="3"/>
                <c:pt idx="0">
                  <c:v>Documenti e fogli di calcolo </c:v>
                </c:pt>
                <c:pt idx="1">
                  <c:v>Elaborazione di immagini e video</c:v>
                </c:pt>
                <c:pt idx="2">
                  <c:v>Aplicazioni specifiche professionali</c:v>
                </c:pt>
              </c:strCache>
            </c:strRef>
          </c:cat>
          <c:val>
            <c:numRef>
              <c:f>'fig 4.11 '!$F$8:$F$10</c:f>
              <c:numCache>
                <c:formatCode>0.0</c:formatCode>
                <c:ptCount val="3"/>
                <c:pt idx="0">
                  <c:v>43.815842963554665</c:v>
                </c:pt>
                <c:pt idx="1">
                  <c:v>48.834019061931258</c:v>
                </c:pt>
                <c:pt idx="2">
                  <c:v>47.76224749551838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A08-4AC1-A249-C99D268A4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715548944"/>
        <c:axId val="715551464"/>
      </c:barChart>
      <c:catAx>
        <c:axId val="715548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551464"/>
        <c:crosses val="autoZero"/>
        <c:auto val="1"/>
        <c:lblAlgn val="ctr"/>
        <c:lblOffset val="100"/>
        <c:noMultiLvlLbl val="0"/>
      </c:catAx>
      <c:valAx>
        <c:axId val="715551464"/>
        <c:scaling>
          <c:orientation val="minMax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71554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4.12 '!$C$4</c:f>
              <c:strCache>
                <c:ptCount val="1"/>
                <c:pt idx="0">
                  <c:v>Nullo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4.12 '!$A$5:$B$11</c:f>
              <c:multiLvlStrCache>
                <c:ptCount val="7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 anni e oltre</c:v>
                  </c:pt>
                  <c:pt idx="3">
                    <c:v>Fino alla licenza media </c:v>
                  </c:pt>
                  <c:pt idx="4">
                    <c:v>Diploma</c:v>
                  </c:pt>
                  <c:pt idx="5">
                    <c:v>Laurea </c:v>
                  </c:pt>
                </c:lvl>
                <c:lvl>
                  <c:pt idx="0">
                    <c:v>Classe d'età</c:v>
                  </c:pt>
                  <c:pt idx="3">
                    <c:v>Titolo di studio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4.12 '!$C$5:$C$11</c:f>
              <c:numCache>
                <c:formatCode>0.0</c:formatCode>
                <c:ptCount val="7"/>
                <c:pt idx="0">
                  <c:v>18.648941005321518</c:v>
                </c:pt>
                <c:pt idx="1">
                  <c:v>24.545054465141394</c:v>
                </c:pt>
                <c:pt idx="2">
                  <c:v>46.248213456193419</c:v>
                </c:pt>
                <c:pt idx="3">
                  <c:v>58.521731604264801</c:v>
                </c:pt>
                <c:pt idx="4">
                  <c:v>20.277507179245493</c:v>
                </c:pt>
                <c:pt idx="5">
                  <c:v>7.3003574655922305</c:v>
                </c:pt>
                <c:pt idx="6">
                  <c:v>33.914968693800311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9E-48FA-AC47-E5EF475DAD56}"/>
            </c:ext>
          </c:extLst>
        </c:ser>
        <c:ser>
          <c:idx val="1"/>
          <c:order val="1"/>
          <c:tx>
            <c:strRef>
              <c:f>'fig 4.12 '!$D$4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4.12 '!$A$5:$B$11</c:f>
              <c:multiLvlStrCache>
                <c:ptCount val="7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 anni e oltre</c:v>
                  </c:pt>
                  <c:pt idx="3">
                    <c:v>Fino alla licenza media </c:v>
                  </c:pt>
                  <c:pt idx="4">
                    <c:v>Diploma</c:v>
                  </c:pt>
                  <c:pt idx="5">
                    <c:v>Laurea </c:v>
                  </c:pt>
                </c:lvl>
                <c:lvl>
                  <c:pt idx="0">
                    <c:v>Classe d'età</c:v>
                  </c:pt>
                  <c:pt idx="3">
                    <c:v>Titolo di studio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4.12 '!$D$5:$D$11</c:f>
              <c:numCache>
                <c:formatCode>0.0</c:formatCode>
                <c:ptCount val="7"/>
                <c:pt idx="0">
                  <c:v>39.821960774025257</c:v>
                </c:pt>
                <c:pt idx="1">
                  <c:v>33.155196905694453</c:v>
                </c:pt>
                <c:pt idx="2">
                  <c:v>34.310645604509311</c:v>
                </c:pt>
                <c:pt idx="3">
                  <c:v>28.835471974353826</c:v>
                </c:pt>
                <c:pt idx="4">
                  <c:v>42.300529559507453</c:v>
                </c:pt>
                <c:pt idx="5">
                  <c:v>31.682626694370519</c:v>
                </c:pt>
                <c:pt idx="6">
                  <c:v>34.875000724320586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9E-48FA-AC47-E5EF475DAD56}"/>
            </c:ext>
          </c:extLst>
        </c:ser>
        <c:ser>
          <c:idx val="2"/>
          <c:order val="2"/>
          <c:tx>
            <c:strRef>
              <c:f>'fig 4.12 '!$E$4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4.12 '!$A$5:$B$11</c:f>
              <c:multiLvlStrCache>
                <c:ptCount val="7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 anni e oltre</c:v>
                  </c:pt>
                  <c:pt idx="3">
                    <c:v>Fino alla licenza media </c:v>
                  </c:pt>
                  <c:pt idx="4">
                    <c:v>Diploma</c:v>
                  </c:pt>
                  <c:pt idx="5">
                    <c:v>Laurea </c:v>
                  </c:pt>
                </c:lvl>
                <c:lvl>
                  <c:pt idx="0">
                    <c:v>Classe d'età</c:v>
                  </c:pt>
                  <c:pt idx="3">
                    <c:v>Titolo di studio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4.12 '!$E$5:$E$11</c:f>
              <c:numCache>
                <c:formatCode>0.0</c:formatCode>
                <c:ptCount val="7"/>
                <c:pt idx="0">
                  <c:v>21.830762185332027</c:v>
                </c:pt>
                <c:pt idx="1">
                  <c:v>21.789879870702915</c:v>
                </c:pt>
                <c:pt idx="2">
                  <c:v>12.32326928330183</c:v>
                </c:pt>
                <c:pt idx="3">
                  <c:v>8.9588631586603906</c:v>
                </c:pt>
                <c:pt idx="4">
                  <c:v>20.247915216849936</c:v>
                </c:pt>
                <c:pt idx="5">
                  <c:v>30.085025099704826</c:v>
                </c:pt>
                <c:pt idx="6">
                  <c:v>17.260182660146921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9E-48FA-AC47-E5EF475DAD56}"/>
            </c:ext>
          </c:extLst>
        </c:ser>
        <c:ser>
          <c:idx val="3"/>
          <c:order val="3"/>
          <c:tx>
            <c:strRef>
              <c:f>'fig 4.12 '!$F$4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4.12 '!$A$5:$B$11</c:f>
              <c:multiLvlStrCache>
                <c:ptCount val="7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 anni e oltre</c:v>
                  </c:pt>
                  <c:pt idx="3">
                    <c:v>Fino alla licenza media </c:v>
                  </c:pt>
                  <c:pt idx="4">
                    <c:v>Diploma</c:v>
                  </c:pt>
                  <c:pt idx="5">
                    <c:v>Laurea </c:v>
                  </c:pt>
                </c:lvl>
                <c:lvl>
                  <c:pt idx="0">
                    <c:v>Classe d'età</c:v>
                  </c:pt>
                  <c:pt idx="3">
                    <c:v>Titolo di studio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4.12 '!$F$5:$F$11</c:f>
              <c:numCache>
                <c:formatCode>0.0</c:formatCode>
                <c:ptCount val="7"/>
                <c:pt idx="0">
                  <c:v>19.698336035323567</c:v>
                </c:pt>
                <c:pt idx="1">
                  <c:v>20.509868758460875</c:v>
                </c:pt>
                <c:pt idx="2">
                  <c:v>7.1178716559963622</c:v>
                </c:pt>
                <c:pt idx="3">
                  <c:v>3.6839332627203332</c:v>
                </c:pt>
                <c:pt idx="4">
                  <c:v>17.174048044394166</c:v>
                </c:pt>
                <c:pt idx="5">
                  <c:v>30.931990740332697</c:v>
                </c:pt>
                <c:pt idx="6">
                  <c:v>13.949847921736072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9E-48FA-AC47-E5EF475DA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99461664"/>
        <c:axId val="699462024"/>
      </c:barChart>
      <c:catAx>
        <c:axId val="69946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9462024"/>
        <c:crosses val="autoZero"/>
        <c:auto val="1"/>
        <c:lblAlgn val="ctr"/>
        <c:lblOffset val="100"/>
        <c:noMultiLvlLbl val="0"/>
      </c:catAx>
      <c:valAx>
        <c:axId val="699462024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69946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4.13 '!$C$4</c:f>
              <c:strCache>
                <c:ptCount val="1"/>
                <c:pt idx="0">
                  <c:v>Nullo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4.13 '!$B$5:$B$10</c:f>
              <c:strCache>
                <c:ptCount val="6"/>
                <c:pt idx="0">
                  <c:v>Occupati</c:v>
                </c:pt>
                <c:pt idx="1">
                  <c:v>In cerca di occupazione</c:v>
                </c:pt>
                <c:pt idx="2">
                  <c:v>In cerca di prima occ.</c:v>
                </c:pt>
                <c:pt idx="3">
                  <c:v>Inattivi mai lavorato</c:v>
                </c:pt>
                <c:pt idx="4">
                  <c:v>Inattivi ex occupati</c:v>
                </c:pt>
                <c:pt idx="5">
                  <c:v>Totale</c:v>
                </c:pt>
              </c:strCache>
            </c:strRef>
          </c:cat>
          <c:val>
            <c:numRef>
              <c:f>'fig 4.13 '!$C$5:$C$10</c:f>
              <c:numCache>
                <c:formatCode>0.0</c:formatCode>
                <c:ptCount val="6"/>
                <c:pt idx="0">
                  <c:v>22.909525245722552</c:v>
                </c:pt>
                <c:pt idx="1">
                  <c:v>27.943318922496189</c:v>
                </c:pt>
                <c:pt idx="2">
                  <c:v>25.982129926594315</c:v>
                </c:pt>
                <c:pt idx="3">
                  <c:v>49.158319622098915</c:v>
                </c:pt>
                <c:pt idx="4">
                  <c:v>52.256507979145873</c:v>
                </c:pt>
                <c:pt idx="5">
                  <c:v>33.914968693800311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0-4686-991B-059082BD18A4}"/>
            </c:ext>
          </c:extLst>
        </c:ser>
        <c:ser>
          <c:idx val="1"/>
          <c:order val="1"/>
          <c:tx>
            <c:strRef>
              <c:f>'fig 4.13 '!$D$4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4.13 '!$B$5:$B$10</c:f>
              <c:strCache>
                <c:ptCount val="6"/>
                <c:pt idx="0">
                  <c:v>Occupati</c:v>
                </c:pt>
                <c:pt idx="1">
                  <c:v>In cerca di occupazione</c:v>
                </c:pt>
                <c:pt idx="2">
                  <c:v>In cerca di prima occ.</c:v>
                </c:pt>
                <c:pt idx="3">
                  <c:v>Inattivi mai lavorato</c:v>
                </c:pt>
                <c:pt idx="4">
                  <c:v>Inattivi ex occupati</c:v>
                </c:pt>
                <c:pt idx="5">
                  <c:v>Totale</c:v>
                </c:pt>
              </c:strCache>
            </c:strRef>
          </c:cat>
          <c:val>
            <c:numRef>
              <c:f>'fig 4.13 '!$D$5:$D$10</c:f>
              <c:numCache>
                <c:formatCode>0.0</c:formatCode>
                <c:ptCount val="6"/>
                <c:pt idx="0">
                  <c:v>31.847106821998739</c:v>
                </c:pt>
                <c:pt idx="1">
                  <c:v>54.290897015782178</c:v>
                </c:pt>
                <c:pt idx="2">
                  <c:v>50.365653873833729</c:v>
                </c:pt>
                <c:pt idx="3">
                  <c:v>29.049507694041406</c:v>
                </c:pt>
                <c:pt idx="4">
                  <c:v>41.026311617363788</c:v>
                </c:pt>
                <c:pt idx="5">
                  <c:v>34.875000724320586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80-4686-991B-059082BD18A4}"/>
            </c:ext>
          </c:extLst>
        </c:ser>
        <c:ser>
          <c:idx val="2"/>
          <c:order val="2"/>
          <c:tx>
            <c:strRef>
              <c:f>'fig 4.13 '!$E$4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4.13 '!$B$5:$B$10</c:f>
              <c:strCache>
                <c:ptCount val="6"/>
                <c:pt idx="0">
                  <c:v>Occupati</c:v>
                </c:pt>
                <c:pt idx="1">
                  <c:v>In cerca di occupazione</c:v>
                </c:pt>
                <c:pt idx="2">
                  <c:v>In cerca di prima occ.</c:v>
                </c:pt>
                <c:pt idx="3">
                  <c:v>Inattivi mai lavorato</c:v>
                </c:pt>
                <c:pt idx="4">
                  <c:v>Inattivi ex occupati</c:v>
                </c:pt>
                <c:pt idx="5">
                  <c:v>Totale</c:v>
                </c:pt>
              </c:strCache>
            </c:strRef>
          </c:cat>
          <c:val>
            <c:numRef>
              <c:f>'fig 4.13 '!$E$5:$E$10</c:f>
              <c:numCache>
                <c:formatCode>0.0</c:formatCode>
                <c:ptCount val="6"/>
                <c:pt idx="0">
                  <c:v>24.631161340504523</c:v>
                </c:pt>
                <c:pt idx="1">
                  <c:v>7.8468550289634731</c:v>
                </c:pt>
                <c:pt idx="2">
                  <c:v>11.923471558844017</c:v>
                </c:pt>
                <c:pt idx="3">
                  <c:v>12.937160914557735</c:v>
                </c:pt>
                <c:pt idx="4">
                  <c:v>4.6364341128669295</c:v>
                </c:pt>
                <c:pt idx="5">
                  <c:v>17.260182660146921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80-4686-991B-059082BD18A4}"/>
            </c:ext>
          </c:extLst>
        </c:ser>
        <c:ser>
          <c:idx val="3"/>
          <c:order val="3"/>
          <c:tx>
            <c:strRef>
              <c:f>'fig 4.13 '!$F$4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2.445585717779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0-4686-991B-059082BD1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4.13 '!$B$5:$B$10</c:f>
              <c:strCache>
                <c:ptCount val="6"/>
                <c:pt idx="0">
                  <c:v>Occupati</c:v>
                </c:pt>
                <c:pt idx="1">
                  <c:v>In cerca di occupazione</c:v>
                </c:pt>
                <c:pt idx="2">
                  <c:v>In cerca di prima occ.</c:v>
                </c:pt>
                <c:pt idx="3">
                  <c:v>Inattivi mai lavorato</c:v>
                </c:pt>
                <c:pt idx="4">
                  <c:v>Inattivi ex occupati</c:v>
                </c:pt>
                <c:pt idx="5">
                  <c:v>Totale</c:v>
                </c:pt>
              </c:strCache>
            </c:strRef>
          </c:cat>
          <c:val>
            <c:numRef>
              <c:f>'fig 4.13 '!$F$5:$F$10</c:f>
              <c:numCache>
                <c:formatCode>0.0</c:formatCode>
                <c:ptCount val="6"/>
                <c:pt idx="0">
                  <c:v>20.612206591774289</c:v>
                </c:pt>
                <c:pt idx="1">
                  <c:v>9.9189290327573989</c:v>
                </c:pt>
                <c:pt idx="2">
                  <c:v>11.72874464072866</c:v>
                </c:pt>
                <c:pt idx="3">
                  <c:v>8.855011769303605</c:v>
                </c:pt>
                <c:pt idx="4">
                  <c:v>2.0807462906237779</c:v>
                </c:pt>
                <c:pt idx="5">
                  <c:v>13.949847921736072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80-4686-991B-059082BD1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99461664"/>
        <c:axId val="699462024"/>
      </c:barChart>
      <c:catAx>
        <c:axId val="69946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9462024"/>
        <c:crosses val="autoZero"/>
        <c:auto val="1"/>
        <c:lblAlgn val="ctr"/>
        <c:lblOffset val="100"/>
        <c:noMultiLvlLbl val="0"/>
      </c:catAx>
      <c:valAx>
        <c:axId val="699462024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69946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4.14'!$D$4</c:f>
              <c:strCache>
                <c:ptCount val="1"/>
                <c:pt idx="0">
                  <c:v>Nullo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4.14'!$B$5:$C$14</c:f>
              <c:multiLvlStrCache>
                <c:ptCount val="10"/>
                <c:lvl>
                  <c:pt idx="0">
                    <c:v>Uomini </c:v>
                  </c:pt>
                  <c:pt idx="1">
                    <c:v>Donne 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 </c:v>
                  </c:pt>
                  <c:pt idx="5">
                    <c:v>Nord-Ovest </c:v>
                  </c:pt>
                  <c:pt idx="6">
                    <c:v>Nord-Est</c:v>
                  </c:pt>
                  <c:pt idx="7">
                    <c:v>Centro </c:v>
                  </c:pt>
                  <c:pt idx="8">
                    <c:v>Mezzogiorno</c:v>
                  </c:pt>
                </c:lvl>
                <c:lvl>
                  <c:pt idx="0">
                    <c:v>Genere</c:v>
                  </c:pt>
                  <c:pt idx="2">
                    <c:v>Classe d'età</c:v>
                  </c:pt>
                  <c:pt idx="5">
                    <c:v>Area geografica</c:v>
                  </c:pt>
                  <c:pt idx="9">
                    <c:v>Totale</c:v>
                  </c:pt>
                </c:lvl>
              </c:multiLvlStrCache>
            </c:multiLvlStrRef>
          </c:cat>
          <c:val>
            <c:numRef>
              <c:f>'fig 4.14'!$D$5:$D$14</c:f>
              <c:numCache>
                <c:formatCode>0.0</c:formatCode>
                <c:ptCount val="10"/>
                <c:pt idx="0">
                  <c:v>27.153242001051471</c:v>
                </c:pt>
                <c:pt idx="1">
                  <c:v>17.119423519801035</c:v>
                </c:pt>
                <c:pt idx="2">
                  <c:v>19.255268169227541</c:v>
                </c:pt>
                <c:pt idx="3">
                  <c:v>20.235740169770981</c:v>
                </c:pt>
                <c:pt idx="4">
                  <c:v>27.508564839054685</c:v>
                </c:pt>
                <c:pt idx="5">
                  <c:v>20.454932469089172</c:v>
                </c:pt>
                <c:pt idx="6">
                  <c:v>19.547940972029274</c:v>
                </c:pt>
                <c:pt idx="7">
                  <c:v>20.981318462421246</c:v>
                </c:pt>
                <c:pt idx="8">
                  <c:v>29.768543304066426</c:v>
                </c:pt>
                <c:pt idx="9">
                  <c:v>22.909525245722541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48-47F6-9170-99DA33EF43CA}"/>
            </c:ext>
          </c:extLst>
        </c:ser>
        <c:ser>
          <c:idx val="1"/>
          <c:order val="1"/>
          <c:tx>
            <c:strRef>
              <c:f>'fig 4.14'!$E$4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4.14'!$B$5:$C$14</c:f>
              <c:multiLvlStrCache>
                <c:ptCount val="10"/>
                <c:lvl>
                  <c:pt idx="0">
                    <c:v>Uomini </c:v>
                  </c:pt>
                  <c:pt idx="1">
                    <c:v>Donne 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 </c:v>
                  </c:pt>
                  <c:pt idx="5">
                    <c:v>Nord-Ovest </c:v>
                  </c:pt>
                  <c:pt idx="6">
                    <c:v>Nord-Est</c:v>
                  </c:pt>
                  <c:pt idx="7">
                    <c:v>Centro </c:v>
                  </c:pt>
                  <c:pt idx="8">
                    <c:v>Mezzogiorno</c:v>
                  </c:pt>
                </c:lvl>
                <c:lvl>
                  <c:pt idx="0">
                    <c:v>Genere</c:v>
                  </c:pt>
                  <c:pt idx="2">
                    <c:v>Classe d'età</c:v>
                  </c:pt>
                  <c:pt idx="5">
                    <c:v>Area geografica</c:v>
                  </c:pt>
                  <c:pt idx="9">
                    <c:v>Totale</c:v>
                  </c:pt>
                </c:lvl>
              </c:multiLvlStrCache>
            </c:multiLvlStrRef>
          </c:cat>
          <c:val>
            <c:numRef>
              <c:f>'fig 4.14'!$E$5:$E$14</c:f>
              <c:numCache>
                <c:formatCode>0.0</c:formatCode>
                <c:ptCount val="10"/>
                <c:pt idx="0">
                  <c:v>31.062843782873824</c:v>
                </c:pt>
                <c:pt idx="1">
                  <c:v>32.917150615734208</c:v>
                </c:pt>
                <c:pt idx="2">
                  <c:v>36.939926211702165</c:v>
                </c:pt>
                <c:pt idx="3">
                  <c:v>28.079529511271751</c:v>
                </c:pt>
                <c:pt idx="4">
                  <c:v>34.592746346298995</c:v>
                </c:pt>
                <c:pt idx="5">
                  <c:v>32.949989207304235</c:v>
                </c:pt>
                <c:pt idx="6">
                  <c:v>33.743354868774198</c:v>
                </c:pt>
                <c:pt idx="7">
                  <c:v>32.708371536833866</c:v>
                </c:pt>
                <c:pt idx="8">
                  <c:v>28.453509839795476</c:v>
                </c:pt>
                <c:pt idx="9">
                  <c:v>31.847106821998761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48-47F6-9170-99DA33EF43CA}"/>
            </c:ext>
          </c:extLst>
        </c:ser>
        <c:ser>
          <c:idx val="2"/>
          <c:order val="2"/>
          <c:tx>
            <c:strRef>
              <c:f>'fig 4.14'!$F$4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4.14'!$B$5:$C$14</c:f>
              <c:multiLvlStrCache>
                <c:ptCount val="10"/>
                <c:lvl>
                  <c:pt idx="0">
                    <c:v>Uomini </c:v>
                  </c:pt>
                  <c:pt idx="1">
                    <c:v>Donne 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 </c:v>
                  </c:pt>
                  <c:pt idx="5">
                    <c:v>Nord-Ovest </c:v>
                  </c:pt>
                  <c:pt idx="6">
                    <c:v>Nord-Est</c:v>
                  </c:pt>
                  <c:pt idx="7">
                    <c:v>Centro </c:v>
                  </c:pt>
                  <c:pt idx="8">
                    <c:v>Mezzogiorno</c:v>
                  </c:pt>
                </c:lvl>
                <c:lvl>
                  <c:pt idx="0">
                    <c:v>Genere</c:v>
                  </c:pt>
                  <c:pt idx="2">
                    <c:v>Classe d'età</c:v>
                  </c:pt>
                  <c:pt idx="5">
                    <c:v>Area geografica</c:v>
                  </c:pt>
                  <c:pt idx="9">
                    <c:v>Totale</c:v>
                  </c:pt>
                </c:lvl>
              </c:multiLvlStrCache>
            </c:multiLvlStrRef>
          </c:cat>
          <c:val>
            <c:numRef>
              <c:f>'fig 4.14'!$F$5:$F$14</c:f>
              <c:numCache>
                <c:formatCode>0.0</c:formatCode>
                <c:ptCount val="10"/>
                <c:pt idx="0">
                  <c:v>21.494255115834047</c:v>
                </c:pt>
                <c:pt idx="1">
                  <c:v>28.911137406934266</c:v>
                </c:pt>
                <c:pt idx="2">
                  <c:v>22.627356874228138</c:v>
                </c:pt>
                <c:pt idx="3">
                  <c:v>26.241313774447931</c:v>
                </c:pt>
                <c:pt idx="4">
                  <c:v>23.394772985009173</c:v>
                </c:pt>
                <c:pt idx="5">
                  <c:v>25.928478824642141</c:v>
                </c:pt>
                <c:pt idx="6">
                  <c:v>25.783996310995555</c:v>
                </c:pt>
                <c:pt idx="7">
                  <c:v>24.334223745557363</c:v>
                </c:pt>
                <c:pt idx="8">
                  <c:v>22.514913380226105</c:v>
                </c:pt>
                <c:pt idx="9">
                  <c:v>24.631161340504516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48-47F6-9170-99DA33EF43CA}"/>
            </c:ext>
          </c:extLst>
        </c:ser>
        <c:ser>
          <c:idx val="3"/>
          <c:order val="3"/>
          <c:tx>
            <c:strRef>
              <c:f>'fig 4.14'!$G$4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4.14'!$B$5:$C$14</c:f>
              <c:multiLvlStrCache>
                <c:ptCount val="10"/>
                <c:lvl>
                  <c:pt idx="0">
                    <c:v>Uomini </c:v>
                  </c:pt>
                  <c:pt idx="1">
                    <c:v>Donne 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 </c:v>
                  </c:pt>
                  <c:pt idx="5">
                    <c:v>Nord-Ovest </c:v>
                  </c:pt>
                  <c:pt idx="6">
                    <c:v>Nord-Est</c:v>
                  </c:pt>
                  <c:pt idx="7">
                    <c:v>Centro </c:v>
                  </c:pt>
                  <c:pt idx="8">
                    <c:v>Mezzogiorno</c:v>
                  </c:pt>
                </c:lvl>
                <c:lvl>
                  <c:pt idx="0">
                    <c:v>Genere</c:v>
                  </c:pt>
                  <c:pt idx="2">
                    <c:v>Classe d'età</c:v>
                  </c:pt>
                  <c:pt idx="5">
                    <c:v>Area geografica</c:v>
                  </c:pt>
                  <c:pt idx="9">
                    <c:v>Totale</c:v>
                  </c:pt>
                </c:lvl>
              </c:multiLvlStrCache>
            </c:multiLvlStrRef>
          </c:cat>
          <c:val>
            <c:numRef>
              <c:f>'fig 4.14'!$G$5:$G$14</c:f>
              <c:numCache>
                <c:formatCode>0.0</c:formatCode>
                <c:ptCount val="10"/>
                <c:pt idx="0">
                  <c:v>20.28965910024063</c:v>
                </c:pt>
                <c:pt idx="1">
                  <c:v>21.052288457528661</c:v>
                </c:pt>
                <c:pt idx="2">
                  <c:v>21.177448744843407</c:v>
                </c:pt>
                <c:pt idx="3">
                  <c:v>25.44341654450853</c:v>
                </c:pt>
                <c:pt idx="4">
                  <c:v>14.503915829637693</c:v>
                </c:pt>
                <c:pt idx="5">
                  <c:v>20.666599498964448</c:v>
                </c:pt>
                <c:pt idx="6">
                  <c:v>20.924707848200978</c:v>
                </c:pt>
                <c:pt idx="7">
                  <c:v>21.97608625518858</c:v>
                </c:pt>
                <c:pt idx="8">
                  <c:v>19.263033475912216</c:v>
                </c:pt>
                <c:pt idx="9">
                  <c:v>20.61220659177431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48-47F6-9170-99DA33EF4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699461664"/>
        <c:axId val="699462024"/>
      </c:barChart>
      <c:catAx>
        <c:axId val="69946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9462024"/>
        <c:crosses val="autoZero"/>
        <c:auto val="1"/>
        <c:lblAlgn val="ctr"/>
        <c:lblOffset val="100"/>
        <c:noMultiLvlLbl val="0"/>
      </c:catAx>
      <c:valAx>
        <c:axId val="699462024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69946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515135876944948"/>
          <c:y val="3.3887853763601532E-2"/>
          <c:w val="0.45224254111148293"/>
          <c:h val="0.898721164092653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 4.15'!$C$3</c:f>
              <c:strCache>
                <c:ptCount val="1"/>
                <c:pt idx="0">
                  <c:v>Nullo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6"/>
              <c:layout>
                <c:manualLayout>
                  <c:x val="1.1092621467698811E-2"/>
                  <c:y val="-6.3193641079225286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F-4DE7-B53F-8D56C6BC18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4.15'!$A$4:$B$15</c:f>
              <c:multiLvlStrCache>
                <c:ptCount val="12"/>
                <c:lvl>
                  <c:pt idx="0">
                    <c:v>Pubblico</c:v>
                  </c:pt>
                  <c:pt idx="1">
                    <c:v>Privato</c:v>
                  </c:pt>
                  <c:pt idx="2">
                    <c:v>Da 1 a 14 addetti</c:v>
                  </c:pt>
                  <c:pt idx="3">
                    <c:v>Da 15 a 49 addetti</c:v>
                  </c:pt>
                  <c:pt idx="4">
                    <c:v>Da 50 a 249 addetti</c:v>
                  </c:pt>
                  <c:pt idx="5">
                    <c:v>250 addetti e oltre</c:v>
                  </c:pt>
                  <c:pt idx="6">
                    <c:v>Dipendenti permanenti</c:v>
                  </c:pt>
                  <c:pt idx="7">
                    <c:v>Dipendenti a termine</c:v>
                  </c:pt>
                  <c:pt idx="8">
                    <c:v>Datori di lavoro</c:v>
                  </c:pt>
                  <c:pt idx="9">
                    <c:v>Autonomi puri senza dipendenti</c:v>
                  </c:pt>
                  <c:pt idx="10">
                    <c:v>Dependent contractor</c:v>
                  </c:pt>
                </c:lvl>
                <c:lvl>
                  <c:pt idx="0">
                    <c:v>Natura dell'organizzazione</c:v>
                  </c:pt>
                  <c:pt idx="2">
                    <c:v>Classe di addetti</c:v>
                  </c:pt>
                  <c:pt idx="6">
                    <c:v>Tipologia di lavoro</c:v>
                  </c:pt>
                  <c:pt idx="11">
                    <c:v>Totale</c:v>
                  </c:pt>
                </c:lvl>
              </c:multiLvlStrCache>
            </c:multiLvlStrRef>
          </c:cat>
          <c:val>
            <c:numRef>
              <c:f>'fig 4.15'!$C$4:$C$15</c:f>
              <c:numCache>
                <c:formatCode>0.0</c:formatCode>
                <c:ptCount val="12"/>
                <c:pt idx="0">
                  <c:v>9.9864863136412048</c:v>
                </c:pt>
                <c:pt idx="1">
                  <c:v>25.362729676254919</c:v>
                </c:pt>
                <c:pt idx="2">
                  <c:v>26.336850478559803</c:v>
                </c:pt>
                <c:pt idx="3">
                  <c:v>31.440379857653333</c:v>
                </c:pt>
                <c:pt idx="4">
                  <c:v>20.939730814260354</c:v>
                </c:pt>
                <c:pt idx="5">
                  <c:v>12.080186484580427</c:v>
                </c:pt>
                <c:pt idx="6">
                  <c:v>24.240742363072183</c:v>
                </c:pt>
                <c:pt idx="7">
                  <c:v>15.053309522331466</c:v>
                </c:pt>
                <c:pt idx="8">
                  <c:v>26.667915101396854</c:v>
                </c:pt>
                <c:pt idx="9">
                  <c:v>11.611518151170456</c:v>
                </c:pt>
                <c:pt idx="10">
                  <c:v>22.596320791206146</c:v>
                </c:pt>
                <c:pt idx="11">
                  <c:v>22.909525245722552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F-4DE7-B53F-8D56C6BC1818}"/>
            </c:ext>
          </c:extLst>
        </c:ser>
        <c:ser>
          <c:idx val="1"/>
          <c:order val="1"/>
          <c:tx>
            <c:strRef>
              <c:f>'fig 4.15'!$D$3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4.15'!$A$4:$B$15</c:f>
              <c:multiLvlStrCache>
                <c:ptCount val="12"/>
                <c:lvl>
                  <c:pt idx="0">
                    <c:v>Pubblico</c:v>
                  </c:pt>
                  <c:pt idx="1">
                    <c:v>Privato</c:v>
                  </c:pt>
                  <c:pt idx="2">
                    <c:v>Da 1 a 14 addetti</c:v>
                  </c:pt>
                  <c:pt idx="3">
                    <c:v>Da 15 a 49 addetti</c:v>
                  </c:pt>
                  <c:pt idx="4">
                    <c:v>Da 50 a 249 addetti</c:v>
                  </c:pt>
                  <c:pt idx="5">
                    <c:v>250 addetti e oltre</c:v>
                  </c:pt>
                  <c:pt idx="6">
                    <c:v>Dipendenti permanenti</c:v>
                  </c:pt>
                  <c:pt idx="7">
                    <c:v>Dipendenti a termine</c:v>
                  </c:pt>
                  <c:pt idx="8">
                    <c:v>Datori di lavoro</c:v>
                  </c:pt>
                  <c:pt idx="9">
                    <c:v>Autonomi puri senza dipendenti</c:v>
                  </c:pt>
                  <c:pt idx="10">
                    <c:v>Dependent contractor</c:v>
                  </c:pt>
                </c:lvl>
                <c:lvl>
                  <c:pt idx="0">
                    <c:v>Natura dell'organizzazione</c:v>
                  </c:pt>
                  <c:pt idx="2">
                    <c:v>Classe di addetti</c:v>
                  </c:pt>
                  <c:pt idx="6">
                    <c:v>Tipologia di lavoro</c:v>
                  </c:pt>
                  <c:pt idx="11">
                    <c:v>Totale</c:v>
                  </c:pt>
                </c:lvl>
              </c:multiLvlStrCache>
            </c:multiLvlStrRef>
          </c:cat>
          <c:val>
            <c:numRef>
              <c:f>'fig 4.15'!$D$4:$D$15</c:f>
              <c:numCache>
                <c:formatCode>0.0</c:formatCode>
                <c:ptCount val="12"/>
                <c:pt idx="0">
                  <c:v>33.88880716030188</c:v>
                </c:pt>
                <c:pt idx="1">
                  <c:v>31.459527062928515</c:v>
                </c:pt>
                <c:pt idx="2">
                  <c:v>29.959693307891666</c:v>
                </c:pt>
                <c:pt idx="3">
                  <c:v>30.572057871964013</c:v>
                </c:pt>
                <c:pt idx="4">
                  <c:v>36.216827911773983</c:v>
                </c:pt>
                <c:pt idx="5">
                  <c:v>33.003535618592686</c:v>
                </c:pt>
                <c:pt idx="6">
                  <c:v>32.930134693188485</c:v>
                </c:pt>
                <c:pt idx="7">
                  <c:v>40.254964824535101</c:v>
                </c:pt>
                <c:pt idx="8">
                  <c:v>22.977144398188955</c:v>
                </c:pt>
                <c:pt idx="9">
                  <c:v>26.890335847294999</c:v>
                </c:pt>
                <c:pt idx="10">
                  <c:v>29.801584244735015</c:v>
                </c:pt>
                <c:pt idx="11">
                  <c:v>31.847106821998739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EF-4DE7-B53F-8D56C6BC1818}"/>
            </c:ext>
          </c:extLst>
        </c:ser>
        <c:ser>
          <c:idx val="2"/>
          <c:order val="2"/>
          <c:tx>
            <c:strRef>
              <c:f>'fig 4.15'!$E$3</c:f>
              <c:strCache>
                <c:ptCount val="1"/>
                <c:pt idx="0">
                  <c:v>Medio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4.15'!$A$4:$B$15</c:f>
              <c:multiLvlStrCache>
                <c:ptCount val="12"/>
                <c:lvl>
                  <c:pt idx="0">
                    <c:v>Pubblico</c:v>
                  </c:pt>
                  <c:pt idx="1">
                    <c:v>Privato</c:v>
                  </c:pt>
                  <c:pt idx="2">
                    <c:v>Da 1 a 14 addetti</c:v>
                  </c:pt>
                  <c:pt idx="3">
                    <c:v>Da 15 a 49 addetti</c:v>
                  </c:pt>
                  <c:pt idx="4">
                    <c:v>Da 50 a 249 addetti</c:v>
                  </c:pt>
                  <c:pt idx="5">
                    <c:v>250 addetti e oltre</c:v>
                  </c:pt>
                  <c:pt idx="6">
                    <c:v>Dipendenti permanenti</c:v>
                  </c:pt>
                  <c:pt idx="7">
                    <c:v>Dipendenti a termine</c:v>
                  </c:pt>
                  <c:pt idx="8">
                    <c:v>Datori di lavoro</c:v>
                  </c:pt>
                  <c:pt idx="9">
                    <c:v>Autonomi puri senza dipendenti</c:v>
                  </c:pt>
                  <c:pt idx="10">
                    <c:v>Dependent contractor</c:v>
                  </c:pt>
                </c:lvl>
                <c:lvl>
                  <c:pt idx="0">
                    <c:v>Natura dell'organizzazione</c:v>
                  </c:pt>
                  <c:pt idx="2">
                    <c:v>Classe di addetti</c:v>
                  </c:pt>
                  <c:pt idx="6">
                    <c:v>Tipologia di lavoro</c:v>
                  </c:pt>
                  <c:pt idx="11">
                    <c:v>Totale</c:v>
                  </c:pt>
                </c:lvl>
              </c:multiLvlStrCache>
            </c:multiLvlStrRef>
          </c:cat>
          <c:val>
            <c:numRef>
              <c:f>'fig 4.15'!$E$4:$E$15</c:f>
              <c:numCache>
                <c:formatCode>0.0</c:formatCode>
                <c:ptCount val="12"/>
                <c:pt idx="0">
                  <c:v>28.225789815819297</c:v>
                </c:pt>
                <c:pt idx="1">
                  <c:v>23.948786355169339</c:v>
                </c:pt>
                <c:pt idx="2">
                  <c:v>25.661833177559934</c:v>
                </c:pt>
                <c:pt idx="3">
                  <c:v>20.294556747584053</c:v>
                </c:pt>
                <c:pt idx="4">
                  <c:v>21.619527296993081</c:v>
                </c:pt>
                <c:pt idx="5">
                  <c:v>28.259280718664286</c:v>
                </c:pt>
                <c:pt idx="6">
                  <c:v>22.786401324796323</c:v>
                </c:pt>
                <c:pt idx="7">
                  <c:v>21.574518424569757</c:v>
                </c:pt>
                <c:pt idx="8">
                  <c:v>30.69053168453582</c:v>
                </c:pt>
                <c:pt idx="9">
                  <c:v>35.130085880257475</c:v>
                </c:pt>
                <c:pt idx="10">
                  <c:v>28.650446384788086</c:v>
                </c:pt>
                <c:pt idx="11">
                  <c:v>24.631161340504523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F-4DE7-B53F-8D56C6BC1818}"/>
            </c:ext>
          </c:extLst>
        </c:ser>
        <c:ser>
          <c:idx val="3"/>
          <c:order val="3"/>
          <c:tx>
            <c:strRef>
              <c:f>'fig 4.15'!$F$3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3.1687995124923825E-2"/>
                  <c:y val="-3.6832412523020259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EF-4DE7-B53F-8D56C6BC1818}"/>
                </c:ext>
              </c:extLst>
            </c:dLbl>
            <c:dLbl>
              <c:idx val="1"/>
              <c:layout>
                <c:manualLayout>
                  <c:x val="3.6563071297989032E-2"/>
                  <c:y val="-3.6832412523020259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EF-4DE7-B53F-8D56C6BC1818}"/>
                </c:ext>
              </c:extLst>
            </c:dLbl>
            <c:dLbl>
              <c:idx val="7"/>
              <c:layout>
                <c:manualLayout>
                  <c:x val="4.875076173065204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EF-4DE7-B53F-8D56C6BC18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4.15'!$A$4:$B$15</c:f>
              <c:multiLvlStrCache>
                <c:ptCount val="12"/>
                <c:lvl>
                  <c:pt idx="0">
                    <c:v>Pubblico</c:v>
                  </c:pt>
                  <c:pt idx="1">
                    <c:v>Privato</c:v>
                  </c:pt>
                  <c:pt idx="2">
                    <c:v>Da 1 a 14 addetti</c:v>
                  </c:pt>
                  <c:pt idx="3">
                    <c:v>Da 15 a 49 addetti</c:v>
                  </c:pt>
                  <c:pt idx="4">
                    <c:v>Da 50 a 249 addetti</c:v>
                  </c:pt>
                  <c:pt idx="5">
                    <c:v>250 addetti e oltre</c:v>
                  </c:pt>
                  <c:pt idx="6">
                    <c:v>Dipendenti permanenti</c:v>
                  </c:pt>
                  <c:pt idx="7">
                    <c:v>Dipendenti a termine</c:v>
                  </c:pt>
                  <c:pt idx="8">
                    <c:v>Datori di lavoro</c:v>
                  </c:pt>
                  <c:pt idx="9">
                    <c:v>Autonomi puri senza dipendenti</c:v>
                  </c:pt>
                  <c:pt idx="10">
                    <c:v>Dependent contractor</c:v>
                  </c:pt>
                </c:lvl>
                <c:lvl>
                  <c:pt idx="0">
                    <c:v>Natura dell'organizzazione</c:v>
                  </c:pt>
                  <c:pt idx="2">
                    <c:v>Classe di addetti</c:v>
                  </c:pt>
                  <c:pt idx="6">
                    <c:v>Tipologia di lavoro</c:v>
                  </c:pt>
                  <c:pt idx="11">
                    <c:v>Totale</c:v>
                  </c:pt>
                </c:lvl>
              </c:multiLvlStrCache>
            </c:multiLvlStrRef>
          </c:cat>
          <c:val>
            <c:numRef>
              <c:f>'fig 4.15'!$F$4:$F$15</c:f>
              <c:numCache>
                <c:formatCode>0.0</c:formatCode>
                <c:ptCount val="12"/>
                <c:pt idx="0">
                  <c:v>27.898916710237913</c:v>
                </c:pt>
                <c:pt idx="1">
                  <c:v>19.228956905645937</c:v>
                </c:pt>
                <c:pt idx="2">
                  <c:v>18.041623035989129</c:v>
                </c:pt>
                <c:pt idx="3">
                  <c:v>17.693005522798867</c:v>
                </c:pt>
                <c:pt idx="4">
                  <c:v>21.223913976972884</c:v>
                </c:pt>
                <c:pt idx="5">
                  <c:v>26.656997178162818</c:v>
                </c:pt>
                <c:pt idx="6">
                  <c:v>20.042721618941567</c:v>
                </c:pt>
                <c:pt idx="7">
                  <c:v>23.117207228563519</c:v>
                </c:pt>
                <c:pt idx="8">
                  <c:v>19.664408815878335</c:v>
                </c:pt>
                <c:pt idx="9">
                  <c:v>26.368060121276987</c:v>
                </c:pt>
                <c:pt idx="10">
                  <c:v>18.951648579270717</c:v>
                </c:pt>
                <c:pt idx="11">
                  <c:v>20.612206591774289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EF-4DE7-B53F-8D56C6BC1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92950272"/>
        <c:axId val="192951808"/>
      </c:barChart>
      <c:catAx>
        <c:axId val="19295027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2">
                    <a:lumMod val="25000"/>
                  </a:schemeClr>
                </a:solidFill>
              </a:defRPr>
            </a:pPr>
            <a:endParaRPr lang="en-US"/>
          </a:p>
        </c:txPr>
        <c:crossAx val="192951808"/>
        <c:crosses val="autoZero"/>
        <c:auto val="1"/>
        <c:lblAlgn val="ctr"/>
        <c:lblOffset val="100"/>
        <c:noMultiLvlLbl val="0"/>
      </c:catAx>
      <c:valAx>
        <c:axId val="192951808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1929502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4.16'!$B$5</c:f>
              <c:strCache>
                <c:ptCount val="1"/>
                <c:pt idx="0">
                  <c:v>Nulla o scarsa (fino 15 minuti)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4.16'!$C$4:$E$4</c:f>
              <c:strCache>
                <c:ptCount val="3"/>
                <c:pt idx="0">
                  <c:v>Divertimento</c:v>
                </c:pt>
                <c:pt idx="1">
                  <c:v>Informazione</c:v>
                </c:pt>
                <c:pt idx="2">
                  <c:v>Motivi professionali</c:v>
                </c:pt>
              </c:strCache>
            </c:strRef>
          </c:cat>
          <c:val>
            <c:numRef>
              <c:f>'Fig 4.16'!$C$5:$E$5</c:f>
              <c:numCache>
                <c:formatCode>###0.0</c:formatCode>
                <c:ptCount val="3"/>
                <c:pt idx="0">
                  <c:v>26.4948922756647</c:v>
                </c:pt>
                <c:pt idx="1">
                  <c:v>24.241023289426781</c:v>
                </c:pt>
                <c:pt idx="2">
                  <c:v>59.331533936750333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AD-40E8-BE2D-F5C6C6FB14CC}"/>
            </c:ext>
          </c:extLst>
        </c:ser>
        <c:ser>
          <c:idx val="1"/>
          <c:order val="1"/>
          <c:tx>
            <c:strRef>
              <c:f>'Fig 4.16'!$B$6</c:f>
              <c:strCache>
                <c:ptCount val="1"/>
                <c:pt idx="0">
                  <c:v>Media (da 16 minuti a meno di un'ora)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4.16'!$C$4:$E$4</c:f>
              <c:strCache>
                <c:ptCount val="3"/>
                <c:pt idx="0">
                  <c:v>Divertimento</c:v>
                </c:pt>
                <c:pt idx="1">
                  <c:v>Informazione</c:v>
                </c:pt>
                <c:pt idx="2">
                  <c:v>Motivi professionali</c:v>
                </c:pt>
              </c:strCache>
            </c:strRef>
          </c:cat>
          <c:val>
            <c:numRef>
              <c:f>'Fig 4.16'!$C$6:$E$6</c:f>
              <c:numCache>
                <c:formatCode>###0.0</c:formatCode>
                <c:ptCount val="3"/>
                <c:pt idx="0">
                  <c:v>48.811811262824627</c:v>
                </c:pt>
                <c:pt idx="1">
                  <c:v>51.531811349241337</c:v>
                </c:pt>
                <c:pt idx="2">
                  <c:v>28.069299292239226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AD-40E8-BE2D-F5C6C6FB14CC}"/>
            </c:ext>
          </c:extLst>
        </c:ser>
        <c:ser>
          <c:idx val="2"/>
          <c:order val="2"/>
          <c:tx>
            <c:strRef>
              <c:f>'Fig 4.16'!$B$7</c:f>
              <c:strCache>
                <c:ptCount val="1"/>
                <c:pt idx="0">
                  <c:v>Elevata (un'ora e più)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4.16'!$C$4:$E$4</c:f>
              <c:strCache>
                <c:ptCount val="3"/>
                <c:pt idx="0">
                  <c:v>Divertimento</c:v>
                </c:pt>
                <c:pt idx="1">
                  <c:v>Informazione</c:v>
                </c:pt>
                <c:pt idx="2">
                  <c:v>Motivi professionali</c:v>
                </c:pt>
              </c:strCache>
            </c:strRef>
          </c:cat>
          <c:val>
            <c:numRef>
              <c:f>'Fig 4.16'!$C$7:$E$7</c:f>
              <c:numCache>
                <c:formatCode>###0.0</c:formatCode>
                <c:ptCount val="3"/>
                <c:pt idx="0">
                  <c:v>24.69329646150554</c:v>
                </c:pt>
                <c:pt idx="1">
                  <c:v>24.227165361326215</c:v>
                </c:pt>
                <c:pt idx="2">
                  <c:v>12.59916677100529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AD-40E8-BE2D-F5C6C6FB1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550697296"/>
        <c:axId val="550696576"/>
      </c:barChart>
      <c:catAx>
        <c:axId val="55069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696576"/>
        <c:crosses val="autoZero"/>
        <c:auto val="1"/>
        <c:lblAlgn val="ctr"/>
        <c:lblOffset val="100"/>
        <c:noMultiLvlLbl val="0"/>
      </c:catAx>
      <c:valAx>
        <c:axId val="550696576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out"/>
        <c:minorTickMark val="none"/>
        <c:tickLblPos val="nextTo"/>
        <c:crossAx val="55069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4.17'!$B$5</c:f>
              <c:strCache>
                <c:ptCount val="1"/>
                <c:pt idx="0">
                  <c:v>Nulla o scarsa (fino 15 minuti)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4.17'!$C$3:$K$4</c:f>
              <c:multiLvlStrCache>
                <c:ptCount val="9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 anni e oltre</c:v>
                  </c:pt>
                  <c:pt idx="3">
                    <c:v>18-29 anni</c:v>
                  </c:pt>
                  <c:pt idx="4">
                    <c:v>30-49 anni</c:v>
                  </c:pt>
                  <c:pt idx="5">
                    <c:v>50 anni e oltre</c:v>
                  </c:pt>
                  <c:pt idx="6">
                    <c:v>18-29 anni</c:v>
                  </c:pt>
                  <c:pt idx="7">
                    <c:v>30-49 anni</c:v>
                  </c:pt>
                  <c:pt idx="8">
                    <c:v>50 anni e oltre</c:v>
                  </c:pt>
                </c:lvl>
                <c:lvl>
                  <c:pt idx="0">
                    <c:v>Divertimento</c:v>
                  </c:pt>
                  <c:pt idx="3">
                    <c:v>Informazione</c:v>
                  </c:pt>
                  <c:pt idx="6">
                    <c:v>Motivi professionali</c:v>
                  </c:pt>
                </c:lvl>
              </c:multiLvlStrCache>
            </c:multiLvlStrRef>
          </c:cat>
          <c:val>
            <c:numRef>
              <c:f>'Fig 4.17'!$C$5:$K$5</c:f>
              <c:numCache>
                <c:formatCode>###0.0</c:formatCode>
                <c:ptCount val="9"/>
                <c:pt idx="0">
                  <c:v>6.341754373945899</c:v>
                </c:pt>
                <c:pt idx="1">
                  <c:v>15.621745621303832</c:v>
                </c:pt>
                <c:pt idx="2">
                  <c:v>41.696537846457915</c:v>
                </c:pt>
                <c:pt idx="3">
                  <c:v>9.1461144608607761</c:v>
                </c:pt>
                <c:pt idx="4">
                  <c:v>14.812845580775718</c:v>
                </c:pt>
                <c:pt idx="5">
                  <c:v>36.553862047468868</c:v>
                </c:pt>
                <c:pt idx="6">
                  <c:v>50.307875284947102</c:v>
                </c:pt>
                <c:pt idx="7">
                  <c:v>47.670669516872785</c:v>
                </c:pt>
                <c:pt idx="8">
                  <c:v>71.039815951830079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56-4C6B-9A44-F14665043629}"/>
            </c:ext>
          </c:extLst>
        </c:ser>
        <c:ser>
          <c:idx val="1"/>
          <c:order val="1"/>
          <c:tx>
            <c:strRef>
              <c:f>'Fig 4.17'!$B$6</c:f>
              <c:strCache>
                <c:ptCount val="1"/>
                <c:pt idx="0">
                  <c:v>Media (da 16 minuti a meno di un'ora)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4.17'!$C$3:$K$4</c:f>
              <c:multiLvlStrCache>
                <c:ptCount val="9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 anni e oltre</c:v>
                  </c:pt>
                  <c:pt idx="3">
                    <c:v>18-29 anni</c:v>
                  </c:pt>
                  <c:pt idx="4">
                    <c:v>30-49 anni</c:v>
                  </c:pt>
                  <c:pt idx="5">
                    <c:v>50 anni e oltre</c:v>
                  </c:pt>
                  <c:pt idx="6">
                    <c:v>18-29 anni</c:v>
                  </c:pt>
                  <c:pt idx="7">
                    <c:v>30-49 anni</c:v>
                  </c:pt>
                  <c:pt idx="8">
                    <c:v>50 anni e oltre</c:v>
                  </c:pt>
                </c:lvl>
                <c:lvl>
                  <c:pt idx="0">
                    <c:v>Divertimento</c:v>
                  </c:pt>
                  <c:pt idx="3">
                    <c:v>Informazione</c:v>
                  </c:pt>
                  <c:pt idx="6">
                    <c:v>Motivi professionali</c:v>
                  </c:pt>
                </c:lvl>
              </c:multiLvlStrCache>
            </c:multiLvlStrRef>
          </c:cat>
          <c:val>
            <c:numRef>
              <c:f>'Fig 4.17'!$C$6:$K$6</c:f>
              <c:numCache>
                <c:formatCode>###0.0</c:formatCode>
                <c:ptCount val="9"/>
                <c:pt idx="0">
                  <c:v>45.394782033032698</c:v>
                </c:pt>
                <c:pt idx="1">
                  <c:v>55.080670833075629</c:v>
                </c:pt>
                <c:pt idx="2">
                  <c:v>45.534998574716319</c:v>
                </c:pt>
                <c:pt idx="3">
                  <c:v>57.627831576096732</c:v>
                </c:pt>
                <c:pt idx="4">
                  <c:v>55.024754943459207</c:v>
                </c:pt>
                <c:pt idx="5">
                  <c:v>46.786341150919199</c:v>
                </c:pt>
                <c:pt idx="6">
                  <c:v>33.865307971268649</c:v>
                </c:pt>
                <c:pt idx="7">
                  <c:v>34.740109184857424</c:v>
                </c:pt>
                <c:pt idx="8">
                  <c:v>21.140029528940822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56-4C6B-9A44-F14665043629}"/>
            </c:ext>
          </c:extLst>
        </c:ser>
        <c:ser>
          <c:idx val="2"/>
          <c:order val="2"/>
          <c:tx>
            <c:strRef>
              <c:f>'Fig 4.17'!$B$7</c:f>
              <c:strCache>
                <c:ptCount val="1"/>
                <c:pt idx="0">
                  <c:v>Elevata (un'ora e più)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4.17'!$C$3:$K$4</c:f>
              <c:multiLvlStrCache>
                <c:ptCount val="9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 anni e oltre</c:v>
                  </c:pt>
                  <c:pt idx="3">
                    <c:v>18-29 anni</c:v>
                  </c:pt>
                  <c:pt idx="4">
                    <c:v>30-49 anni</c:v>
                  </c:pt>
                  <c:pt idx="5">
                    <c:v>50 anni e oltre</c:v>
                  </c:pt>
                  <c:pt idx="6">
                    <c:v>18-29 anni</c:v>
                  </c:pt>
                  <c:pt idx="7">
                    <c:v>30-49 anni</c:v>
                  </c:pt>
                  <c:pt idx="8">
                    <c:v>50 anni e oltre</c:v>
                  </c:pt>
                </c:lvl>
                <c:lvl>
                  <c:pt idx="0">
                    <c:v>Divertimento</c:v>
                  </c:pt>
                  <c:pt idx="3">
                    <c:v>Informazione</c:v>
                  </c:pt>
                  <c:pt idx="6">
                    <c:v>Motivi professionali</c:v>
                  </c:pt>
                </c:lvl>
              </c:multiLvlStrCache>
            </c:multiLvlStrRef>
          </c:cat>
          <c:val>
            <c:numRef>
              <c:f>'Fig 4.17'!$C$7:$K$7</c:f>
              <c:numCache>
                <c:formatCode>###0.0</c:formatCode>
                <c:ptCount val="9"/>
                <c:pt idx="0">
                  <c:v>48.26346359302002</c:v>
                </c:pt>
                <c:pt idx="1">
                  <c:v>29.297583545619027</c:v>
                </c:pt>
                <c:pt idx="2">
                  <c:v>12.768463578827111</c:v>
                </c:pt>
                <c:pt idx="3">
                  <c:v>33.226053963041643</c:v>
                </c:pt>
                <c:pt idx="4">
                  <c:v>30.162399475763163</c:v>
                </c:pt>
                <c:pt idx="5">
                  <c:v>16.659796801613403</c:v>
                </c:pt>
                <c:pt idx="6">
                  <c:v>15.826816743783425</c:v>
                </c:pt>
                <c:pt idx="7">
                  <c:v>17.589221298267645</c:v>
                </c:pt>
                <c:pt idx="8">
                  <c:v>7.8201545192309405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56-4C6B-9A44-F14665043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03883455"/>
        <c:axId val="293857839"/>
      </c:barChart>
      <c:catAx>
        <c:axId val="2003883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857839"/>
        <c:crosses val="autoZero"/>
        <c:auto val="1"/>
        <c:lblAlgn val="ctr"/>
        <c:lblOffset val="100"/>
        <c:noMultiLvlLbl val="0"/>
      </c:catAx>
      <c:valAx>
        <c:axId val="293857839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200388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409263477600606E-2"/>
          <c:y val="5.0925925925925923E-2"/>
          <c:w val="0.93318147304479881"/>
          <c:h val="0.298415354330708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4.18'!$B$4</c:f>
              <c:strCache>
                <c:ptCount val="1"/>
                <c:pt idx="0">
                  <c:v>Nulla o scarsa (fino 15 minuti)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4.18'!$C$2:$K$3</c:f>
              <c:multiLvlStrCache>
                <c:ptCount val="9"/>
                <c:lvl>
                  <c:pt idx="0">
                    <c:v>Fino alla licenza media</c:v>
                  </c:pt>
                  <c:pt idx="1">
                    <c:v>Diploma</c:v>
                  </c:pt>
                  <c:pt idx="2">
                    <c:v>Laurea o post-lauream</c:v>
                  </c:pt>
                  <c:pt idx="3">
                    <c:v>Fino alla licenza media</c:v>
                  </c:pt>
                  <c:pt idx="4">
                    <c:v>Diploma</c:v>
                  </c:pt>
                  <c:pt idx="5">
                    <c:v>Laurea o post-lauream</c:v>
                  </c:pt>
                  <c:pt idx="6">
                    <c:v>Fino alla licenza media</c:v>
                  </c:pt>
                  <c:pt idx="7">
                    <c:v>Diploma</c:v>
                  </c:pt>
                  <c:pt idx="8">
                    <c:v>Laurea o post-lauream</c:v>
                  </c:pt>
                </c:lvl>
                <c:lvl>
                  <c:pt idx="0">
                    <c:v>Divertimento</c:v>
                  </c:pt>
                  <c:pt idx="3">
                    <c:v>Informazione</c:v>
                  </c:pt>
                  <c:pt idx="6">
                    <c:v>Motivi professionali</c:v>
                  </c:pt>
                </c:lvl>
              </c:multiLvlStrCache>
            </c:multiLvlStrRef>
          </c:cat>
          <c:val>
            <c:numRef>
              <c:f>'Fig 4.18'!$C$4:$K$4</c:f>
              <c:numCache>
                <c:formatCode>###0.0</c:formatCode>
                <c:ptCount val="9"/>
                <c:pt idx="0">
                  <c:v>37.028808903179375</c:v>
                </c:pt>
                <c:pt idx="1">
                  <c:v>18.905252956836531</c:v>
                </c:pt>
                <c:pt idx="2">
                  <c:v>19.278040798064378</c:v>
                </c:pt>
                <c:pt idx="3">
                  <c:v>34.922699980958193</c:v>
                </c:pt>
                <c:pt idx="4">
                  <c:v>18.443832721196419</c:v>
                </c:pt>
                <c:pt idx="5">
                  <c:v>12.395016718109105</c:v>
                </c:pt>
                <c:pt idx="6">
                  <c:v>75.869333341159901</c:v>
                </c:pt>
                <c:pt idx="7">
                  <c:v>52.42691599172057</c:v>
                </c:pt>
                <c:pt idx="8">
                  <c:v>36.053218841699533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5-4F1A-A762-B721B084935F}"/>
            </c:ext>
          </c:extLst>
        </c:ser>
        <c:ser>
          <c:idx val="1"/>
          <c:order val="1"/>
          <c:tx>
            <c:strRef>
              <c:f>'Fig 4.18'!$B$5</c:f>
              <c:strCache>
                <c:ptCount val="1"/>
                <c:pt idx="0">
                  <c:v>Media (da 16 minuti a meno di un'ora)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4.18'!$C$2:$K$3</c:f>
              <c:multiLvlStrCache>
                <c:ptCount val="9"/>
                <c:lvl>
                  <c:pt idx="0">
                    <c:v>Fino alla licenza media</c:v>
                  </c:pt>
                  <c:pt idx="1">
                    <c:v>Diploma</c:v>
                  </c:pt>
                  <c:pt idx="2">
                    <c:v>Laurea o post-lauream</c:v>
                  </c:pt>
                  <c:pt idx="3">
                    <c:v>Fino alla licenza media</c:v>
                  </c:pt>
                  <c:pt idx="4">
                    <c:v>Diploma</c:v>
                  </c:pt>
                  <c:pt idx="5">
                    <c:v>Laurea o post-lauream</c:v>
                  </c:pt>
                  <c:pt idx="6">
                    <c:v>Fino alla licenza media</c:v>
                  </c:pt>
                  <c:pt idx="7">
                    <c:v>Diploma</c:v>
                  </c:pt>
                  <c:pt idx="8">
                    <c:v>Laurea o post-lauream</c:v>
                  </c:pt>
                </c:lvl>
                <c:lvl>
                  <c:pt idx="0">
                    <c:v>Divertimento</c:v>
                  </c:pt>
                  <c:pt idx="3">
                    <c:v>Informazione</c:v>
                  </c:pt>
                  <c:pt idx="6">
                    <c:v>Motivi professionali</c:v>
                  </c:pt>
                </c:lvl>
              </c:multiLvlStrCache>
            </c:multiLvlStrRef>
          </c:cat>
          <c:val>
            <c:numRef>
              <c:f>'Fig 4.18'!$C$5:$K$5</c:f>
              <c:numCache>
                <c:formatCode>###0.0</c:formatCode>
                <c:ptCount val="9"/>
                <c:pt idx="0">
                  <c:v>42.448447583614886</c:v>
                </c:pt>
                <c:pt idx="1">
                  <c:v>51.633018318247437</c:v>
                </c:pt>
                <c:pt idx="2">
                  <c:v>57.376594868375264</c:v>
                </c:pt>
                <c:pt idx="3">
                  <c:v>41.218540481750537</c:v>
                </c:pt>
                <c:pt idx="4">
                  <c:v>59.484746055658114</c:v>
                </c:pt>
                <c:pt idx="5">
                  <c:v>57.352151990285918</c:v>
                </c:pt>
                <c:pt idx="6">
                  <c:v>18.362916869115743</c:v>
                </c:pt>
                <c:pt idx="7">
                  <c:v>32.367244757289789</c:v>
                </c:pt>
                <c:pt idx="8">
                  <c:v>41.14648858593722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5-4F1A-A762-B721B084935F}"/>
            </c:ext>
          </c:extLst>
        </c:ser>
        <c:ser>
          <c:idx val="2"/>
          <c:order val="2"/>
          <c:tx>
            <c:strRef>
              <c:f>'Fig 4.18'!$B$6</c:f>
              <c:strCache>
                <c:ptCount val="1"/>
                <c:pt idx="0">
                  <c:v>Elevata (un'ora e più)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4.18'!$C$2:$K$3</c:f>
              <c:multiLvlStrCache>
                <c:ptCount val="9"/>
                <c:lvl>
                  <c:pt idx="0">
                    <c:v>Fino alla licenza media</c:v>
                  </c:pt>
                  <c:pt idx="1">
                    <c:v>Diploma</c:v>
                  </c:pt>
                  <c:pt idx="2">
                    <c:v>Laurea o post-lauream</c:v>
                  </c:pt>
                  <c:pt idx="3">
                    <c:v>Fino alla licenza media</c:v>
                  </c:pt>
                  <c:pt idx="4">
                    <c:v>Diploma</c:v>
                  </c:pt>
                  <c:pt idx="5">
                    <c:v>Laurea o post-lauream</c:v>
                  </c:pt>
                  <c:pt idx="6">
                    <c:v>Fino alla licenza media</c:v>
                  </c:pt>
                  <c:pt idx="7">
                    <c:v>Diploma</c:v>
                  </c:pt>
                  <c:pt idx="8">
                    <c:v>Laurea o post-lauream</c:v>
                  </c:pt>
                </c:lvl>
                <c:lvl>
                  <c:pt idx="0">
                    <c:v>Divertimento</c:v>
                  </c:pt>
                  <c:pt idx="3">
                    <c:v>Informazione</c:v>
                  </c:pt>
                  <c:pt idx="6">
                    <c:v>Motivi professionali</c:v>
                  </c:pt>
                </c:lvl>
              </c:multiLvlStrCache>
            </c:multiLvlStrRef>
          </c:cat>
          <c:val>
            <c:numRef>
              <c:f>'Fig 4.18'!$C$6:$K$6</c:f>
              <c:numCache>
                <c:formatCode>###0.0</c:formatCode>
                <c:ptCount val="9"/>
                <c:pt idx="0">
                  <c:v>20.52274351320553</c:v>
                </c:pt>
                <c:pt idx="1">
                  <c:v>29.461728724917219</c:v>
                </c:pt>
                <c:pt idx="2">
                  <c:v>23.345364333560912</c:v>
                </c:pt>
                <c:pt idx="3">
                  <c:v>23.858759537291142</c:v>
                </c:pt>
                <c:pt idx="4">
                  <c:v>22.071421223147638</c:v>
                </c:pt>
                <c:pt idx="5">
                  <c:v>30.252831291605688</c:v>
                </c:pt>
                <c:pt idx="6">
                  <c:v>5.7677497897245349</c:v>
                </c:pt>
                <c:pt idx="7">
                  <c:v>15.205839250991616</c:v>
                </c:pt>
                <c:pt idx="8">
                  <c:v>22.80029257236378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F5-4F1A-A762-B721B0849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03883455"/>
        <c:axId val="293857839"/>
      </c:barChart>
      <c:catAx>
        <c:axId val="2003883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857839"/>
        <c:crosses val="autoZero"/>
        <c:auto val="1"/>
        <c:lblAlgn val="ctr"/>
        <c:lblOffset val="100"/>
        <c:noMultiLvlLbl val="0"/>
      </c:catAx>
      <c:valAx>
        <c:axId val="293857839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out"/>
        <c:minorTickMark val="none"/>
        <c:tickLblPos val="nextTo"/>
        <c:crossAx val="200388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8565179352580524E-4"/>
          <c:y val="0.87346691851379854"/>
          <c:w val="0.98176202974628168"/>
          <c:h val="9.8755556566989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47847905022232"/>
          <c:y val="3.9244537502868021E-2"/>
          <c:w val="0.69297920661471712"/>
          <c:h val="0.7627767911243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4.19'!$B$3</c:f>
              <c:strCache>
                <c:ptCount val="1"/>
                <c:pt idx="0">
                  <c:v>Nulla o scarsa (fino 15 minuti)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4.19'!$C$1:$K$2</c:f>
              <c:multiLvlStrCache>
                <c:ptCount val="9"/>
                <c:lvl>
                  <c:pt idx="0">
                    <c:v>Occupati</c:v>
                  </c:pt>
                  <c:pt idx="1">
                    <c:v>In cerca di occupazione</c:v>
                  </c:pt>
                  <c:pt idx="2">
                    <c:v>Inattivi</c:v>
                  </c:pt>
                  <c:pt idx="3">
                    <c:v>Occupati</c:v>
                  </c:pt>
                  <c:pt idx="4">
                    <c:v>In cerca di occupazione</c:v>
                  </c:pt>
                  <c:pt idx="5">
                    <c:v>Inattivi</c:v>
                  </c:pt>
                  <c:pt idx="6">
                    <c:v>Occupati</c:v>
                  </c:pt>
                  <c:pt idx="7">
                    <c:v>In cerca di occupazione</c:v>
                  </c:pt>
                  <c:pt idx="8">
                    <c:v>Inattivi</c:v>
                  </c:pt>
                </c:lvl>
                <c:lvl>
                  <c:pt idx="0">
                    <c:v>Divertimento</c:v>
                  </c:pt>
                  <c:pt idx="3">
                    <c:v>Informazione</c:v>
                  </c:pt>
                  <c:pt idx="6">
                    <c:v>Motivi professionali</c:v>
                  </c:pt>
                </c:lvl>
              </c:multiLvlStrCache>
            </c:multiLvlStrRef>
          </c:cat>
          <c:val>
            <c:numRef>
              <c:f>'Fig 4.19'!$C$3:$K$3</c:f>
              <c:numCache>
                <c:formatCode>###0.0</c:formatCode>
                <c:ptCount val="9"/>
                <c:pt idx="0">
                  <c:v>20.919600941614473</c:v>
                </c:pt>
                <c:pt idx="1">
                  <c:v>18.321012266895696</c:v>
                </c:pt>
                <c:pt idx="2">
                  <c:v>36.042730870517779</c:v>
                </c:pt>
                <c:pt idx="3">
                  <c:v>19.035672220204926</c:v>
                </c:pt>
                <c:pt idx="4">
                  <c:v>15.863936007298562</c:v>
                </c:pt>
                <c:pt idx="5">
                  <c:v>33.306972828284266</c:v>
                </c:pt>
                <c:pt idx="6">
                  <c:v>46.533142827058185</c:v>
                </c:pt>
                <c:pt idx="7">
                  <c:v>58.639084909543982</c:v>
                </c:pt>
                <c:pt idx="8">
                  <c:v>77.573597799226107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8-498C-BBD9-7D35BC0963FD}"/>
            </c:ext>
          </c:extLst>
        </c:ser>
        <c:ser>
          <c:idx val="1"/>
          <c:order val="1"/>
          <c:tx>
            <c:strRef>
              <c:f>'Fig 4.19'!$B$4</c:f>
              <c:strCache>
                <c:ptCount val="1"/>
                <c:pt idx="0">
                  <c:v>Media (da 16 minuti a meno di un'ora)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4.19'!$C$1:$K$2</c:f>
              <c:multiLvlStrCache>
                <c:ptCount val="9"/>
                <c:lvl>
                  <c:pt idx="0">
                    <c:v>Occupati</c:v>
                  </c:pt>
                  <c:pt idx="1">
                    <c:v>In cerca di occupazione</c:v>
                  </c:pt>
                  <c:pt idx="2">
                    <c:v>Inattivi</c:v>
                  </c:pt>
                  <c:pt idx="3">
                    <c:v>Occupati</c:v>
                  </c:pt>
                  <c:pt idx="4">
                    <c:v>In cerca di occupazione</c:v>
                  </c:pt>
                  <c:pt idx="5">
                    <c:v>Inattivi</c:v>
                  </c:pt>
                  <c:pt idx="6">
                    <c:v>Occupati</c:v>
                  </c:pt>
                  <c:pt idx="7">
                    <c:v>In cerca di occupazione</c:v>
                  </c:pt>
                  <c:pt idx="8">
                    <c:v>Inattivi</c:v>
                  </c:pt>
                </c:lvl>
                <c:lvl>
                  <c:pt idx="0">
                    <c:v>Divertimento</c:v>
                  </c:pt>
                  <c:pt idx="3">
                    <c:v>Informazione</c:v>
                  </c:pt>
                  <c:pt idx="6">
                    <c:v>Motivi professionali</c:v>
                  </c:pt>
                </c:lvl>
              </c:multiLvlStrCache>
            </c:multiLvlStrRef>
          </c:cat>
          <c:val>
            <c:numRef>
              <c:f>'Fig 4.19'!$C$4:$K$4</c:f>
              <c:numCache>
                <c:formatCode>###0.0</c:formatCode>
                <c:ptCount val="9"/>
                <c:pt idx="0">
                  <c:v>53.598221039682684</c:v>
                </c:pt>
                <c:pt idx="1">
                  <c:v>56.331774274209856</c:v>
                </c:pt>
                <c:pt idx="2">
                  <c:v>40.512717859657393</c:v>
                </c:pt>
                <c:pt idx="3">
                  <c:v>54.817876953977688</c:v>
                </c:pt>
                <c:pt idx="4">
                  <c:v>60.912053007901804</c:v>
                </c:pt>
                <c:pt idx="5">
                  <c:v>44.976342540556743</c:v>
                </c:pt>
                <c:pt idx="6">
                  <c:v>35.777153272780495</c:v>
                </c:pt>
                <c:pt idx="7">
                  <c:v>31.669182344663227</c:v>
                </c:pt>
                <c:pt idx="8">
                  <c:v>16.435615893118001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8-498C-BBD9-7D35BC0963FD}"/>
            </c:ext>
          </c:extLst>
        </c:ser>
        <c:ser>
          <c:idx val="2"/>
          <c:order val="2"/>
          <c:tx>
            <c:strRef>
              <c:f>'Fig 4.19'!$B$5</c:f>
              <c:strCache>
                <c:ptCount val="1"/>
                <c:pt idx="0">
                  <c:v>Elevata (un'ora e più)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4.19'!$C$1:$K$2</c:f>
              <c:multiLvlStrCache>
                <c:ptCount val="9"/>
                <c:lvl>
                  <c:pt idx="0">
                    <c:v>Occupati</c:v>
                  </c:pt>
                  <c:pt idx="1">
                    <c:v>In cerca di occupazione</c:v>
                  </c:pt>
                  <c:pt idx="2">
                    <c:v>Inattivi</c:v>
                  </c:pt>
                  <c:pt idx="3">
                    <c:v>Occupati</c:v>
                  </c:pt>
                  <c:pt idx="4">
                    <c:v>In cerca di occupazione</c:v>
                  </c:pt>
                  <c:pt idx="5">
                    <c:v>Inattivi</c:v>
                  </c:pt>
                  <c:pt idx="6">
                    <c:v>Occupati</c:v>
                  </c:pt>
                  <c:pt idx="7">
                    <c:v>In cerca di occupazione</c:v>
                  </c:pt>
                  <c:pt idx="8">
                    <c:v>Inattivi</c:v>
                  </c:pt>
                </c:lvl>
                <c:lvl>
                  <c:pt idx="0">
                    <c:v>Divertimento</c:v>
                  </c:pt>
                  <c:pt idx="3">
                    <c:v>Informazione</c:v>
                  </c:pt>
                  <c:pt idx="6">
                    <c:v>Motivi professionali</c:v>
                  </c:pt>
                </c:lvl>
              </c:multiLvlStrCache>
            </c:multiLvlStrRef>
          </c:cat>
          <c:val>
            <c:numRef>
              <c:f>'Fig 4.19'!$C$5:$K$5</c:f>
              <c:numCache>
                <c:formatCode>###0.0</c:formatCode>
                <c:ptCount val="9"/>
                <c:pt idx="0">
                  <c:v>25.482178018704232</c:v>
                </c:pt>
                <c:pt idx="1">
                  <c:v>25.347213458894004</c:v>
                </c:pt>
                <c:pt idx="2">
                  <c:v>23.444551269825634</c:v>
                </c:pt>
                <c:pt idx="3">
                  <c:v>26.146450825819006</c:v>
                </c:pt>
                <c:pt idx="4">
                  <c:v>23.224010984799264</c:v>
                </c:pt>
                <c:pt idx="5">
                  <c:v>21.716684631159875</c:v>
                </c:pt>
                <c:pt idx="6">
                  <c:v>17.68970390016268</c:v>
                </c:pt>
                <c:pt idx="7">
                  <c:v>9.691732745792498</c:v>
                </c:pt>
                <c:pt idx="8">
                  <c:v>5.9907863076561849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E8-498C-BBD9-7D35BC096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308362287"/>
        <c:axId val="1995157647"/>
      </c:barChart>
      <c:catAx>
        <c:axId val="3083622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5157647"/>
        <c:crosses val="autoZero"/>
        <c:auto val="1"/>
        <c:lblAlgn val="ctr"/>
        <c:lblOffset val="100"/>
        <c:noMultiLvlLbl val="0"/>
      </c:catAx>
      <c:valAx>
        <c:axId val="1995157647"/>
        <c:scaling>
          <c:orientation val="minMax"/>
          <c:max val="8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out"/>
        <c:minorTickMark val="none"/>
        <c:tickLblPos val="nextTo"/>
        <c:crossAx val="308362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72450589721837E-2"/>
          <c:y val="0.83913227402835444"/>
          <c:w val="0.91793984455312227"/>
          <c:h val="0.143358426166706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4.2'!$B$4</c:f>
              <c:strCache>
                <c:ptCount val="1"/>
                <c:pt idx="0">
                  <c:v>Overeducation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4.2'!$C$2:$K$3</c:f>
              <c:multiLvlStrCache>
                <c:ptCount val="9"/>
                <c:lvl>
                  <c:pt idx="0">
                    <c:v>Uomo</c:v>
                  </c:pt>
                  <c:pt idx="1">
                    <c:v>Donna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Nord-Ovest</c:v>
                  </c:pt>
                  <c:pt idx="6">
                    <c:v>Nord-Est</c:v>
                  </c:pt>
                  <c:pt idx="7">
                    <c:v>Centro</c:v>
                  </c:pt>
                  <c:pt idx="8">
                    <c:v>Sud e Isole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Area geografica</c:v>
                  </c:pt>
                </c:lvl>
              </c:multiLvlStrCache>
            </c:multiLvlStrRef>
          </c:cat>
          <c:val>
            <c:numRef>
              <c:f>'Fig 4.2'!$C$4:$K$4</c:f>
              <c:numCache>
                <c:formatCode>###0.0</c:formatCode>
                <c:ptCount val="9"/>
                <c:pt idx="0">
                  <c:v>16.336659031385707</c:v>
                </c:pt>
                <c:pt idx="1">
                  <c:v>16.318684960231973</c:v>
                </c:pt>
                <c:pt idx="2">
                  <c:v>20.283222950446408</c:v>
                </c:pt>
                <c:pt idx="3">
                  <c:v>17.12453507513839</c:v>
                </c:pt>
                <c:pt idx="4">
                  <c:v>13.337665048323446</c:v>
                </c:pt>
                <c:pt idx="5">
                  <c:v>14.131018505808751</c:v>
                </c:pt>
                <c:pt idx="6">
                  <c:v>15.677532733707675</c:v>
                </c:pt>
                <c:pt idx="7">
                  <c:v>18.019989665867449</c:v>
                </c:pt>
                <c:pt idx="8">
                  <c:v>18.038525669909127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13-4BA6-A9D7-EEEAEDAD7120}"/>
            </c:ext>
          </c:extLst>
        </c:ser>
        <c:ser>
          <c:idx val="1"/>
          <c:order val="1"/>
          <c:tx>
            <c:strRef>
              <c:f>'Fig 4.2'!$B$5</c:f>
              <c:strCache>
                <c:ptCount val="1"/>
                <c:pt idx="0">
                  <c:v>Undereducation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4.2'!$C$2:$K$3</c:f>
              <c:multiLvlStrCache>
                <c:ptCount val="9"/>
                <c:lvl>
                  <c:pt idx="0">
                    <c:v>Uomo</c:v>
                  </c:pt>
                  <c:pt idx="1">
                    <c:v>Donna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Nord-Ovest</c:v>
                  </c:pt>
                  <c:pt idx="6">
                    <c:v>Nord-Est</c:v>
                  </c:pt>
                  <c:pt idx="7">
                    <c:v>Centro</c:v>
                  </c:pt>
                  <c:pt idx="8">
                    <c:v>Sud e Isole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Area geografica</c:v>
                  </c:pt>
                </c:lvl>
              </c:multiLvlStrCache>
            </c:multiLvlStrRef>
          </c:cat>
          <c:val>
            <c:numRef>
              <c:f>'Fig 4.2'!$C$5:$K$5</c:f>
              <c:numCache>
                <c:formatCode>###0.0</c:formatCode>
                <c:ptCount val="9"/>
                <c:pt idx="0">
                  <c:v>5.0633627024142713</c:v>
                </c:pt>
                <c:pt idx="1">
                  <c:v>5.4612199493495934</c:v>
                </c:pt>
                <c:pt idx="2">
                  <c:v>2.2905189617248447</c:v>
                </c:pt>
                <c:pt idx="3">
                  <c:v>3.4979740499987333</c:v>
                </c:pt>
                <c:pt idx="4">
                  <c:v>9.2476443587298025</c:v>
                </c:pt>
                <c:pt idx="5">
                  <c:v>5.4850275791250613</c:v>
                </c:pt>
                <c:pt idx="6">
                  <c:v>5.0995801118392929</c:v>
                </c:pt>
                <c:pt idx="7">
                  <c:v>5.8130269770106002</c:v>
                </c:pt>
                <c:pt idx="8">
                  <c:v>4.6315100451859239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13-4BA6-A9D7-EEEAEDAD7120}"/>
            </c:ext>
          </c:extLst>
        </c:ser>
        <c:ser>
          <c:idx val="2"/>
          <c:order val="2"/>
          <c:tx>
            <c:strRef>
              <c:f>'Fig 4.2'!$B$6</c:f>
              <c:strCache>
                <c:ptCount val="1"/>
                <c:pt idx="0">
                  <c:v>Overskilling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4.2'!$C$2:$K$3</c:f>
              <c:multiLvlStrCache>
                <c:ptCount val="9"/>
                <c:lvl>
                  <c:pt idx="0">
                    <c:v>Uomo</c:v>
                  </c:pt>
                  <c:pt idx="1">
                    <c:v>Donna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Nord-Ovest</c:v>
                  </c:pt>
                  <c:pt idx="6">
                    <c:v>Nord-Est</c:v>
                  </c:pt>
                  <c:pt idx="7">
                    <c:v>Centro</c:v>
                  </c:pt>
                  <c:pt idx="8">
                    <c:v>Sud e Isole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Area geografica</c:v>
                  </c:pt>
                </c:lvl>
              </c:multiLvlStrCache>
            </c:multiLvlStrRef>
          </c:cat>
          <c:val>
            <c:numRef>
              <c:f>'Fig 4.2'!$C$6:$K$6</c:f>
              <c:numCache>
                <c:formatCode>###0.0</c:formatCode>
                <c:ptCount val="9"/>
                <c:pt idx="0">
                  <c:v>19.708829880972715</c:v>
                </c:pt>
                <c:pt idx="1">
                  <c:v>22.275735172031943</c:v>
                </c:pt>
                <c:pt idx="2">
                  <c:v>20.834212918120169</c:v>
                </c:pt>
                <c:pt idx="3">
                  <c:v>21.709231673030558</c:v>
                </c:pt>
                <c:pt idx="4">
                  <c:v>19.66246186203432</c:v>
                </c:pt>
                <c:pt idx="5">
                  <c:v>21.494812224978403</c:v>
                </c:pt>
                <c:pt idx="6">
                  <c:v>21.278321857988264</c:v>
                </c:pt>
                <c:pt idx="7">
                  <c:v>19.86692406459029</c:v>
                </c:pt>
                <c:pt idx="8">
                  <c:v>20.347554588232832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13-4BA6-A9D7-EEEAEDAD7120}"/>
            </c:ext>
          </c:extLst>
        </c:ser>
        <c:ser>
          <c:idx val="3"/>
          <c:order val="3"/>
          <c:tx>
            <c:strRef>
              <c:f>'Fig 4.2'!$B$7</c:f>
              <c:strCache>
                <c:ptCount val="1"/>
                <c:pt idx="0">
                  <c:v>Underskilling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4.2'!$C$2:$K$3</c:f>
              <c:multiLvlStrCache>
                <c:ptCount val="9"/>
                <c:lvl>
                  <c:pt idx="0">
                    <c:v>Uomo</c:v>
                  </c:pt>
                  <c:pt idx="1">
                    <c:v>Donna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Nord-Ovest</c:v>
                  </c:pt>
                  <c:pt idx="6">
                    <c:v>Nord-Est</c:v>
                  </c:pt>
                  <c:pt idx="7">
                    <c:v>Centro</c:v>
                  </c:pt>
                  <c:pt idx="8">
                    <c:v>Sud e Isole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Area geografica</c:v>
                  </c:pt>
                </c:lvl>
              </c:multiLvlStrCache>
            </c:multiLvlStrRef>
          </c:cat>
          <c:val>
            <c:numRef>
              <c:f>'Fig 4.2'!$C$7:$K$7</c:f>
              <c:numCache>
                <c:formatCode>###0.0</c:formatCode>
                <c:ptCount val="9"/>
                <c:pt idx="0">
                  <c:v>2.27167622742075</c:v>
                </c:pt>
                <c:pt idx="1">
                  <c:v>2.683665686297255</c:v>
                </c:pt>
                <c:pt idx="2">
                  <c:v>2.4560966349546023</c:v>
                </c:pt>
                <c:pt idx="3">
                  <c:v>1.6158759108061143</c:v>
                </c:pt>
                <c:pt idx="4">
                  <c:v>3.4562632274461094</c:v>
                </c:pt>
                <c:pt idx="5">
                  <c:v>2.8212025986082012</c:v>
                </c:pt>
                <c:pt idx="6">
                  <c:v>2.2164281166793556</c:v>
                </c:pt>
                <c:pt idx="7">
                  <c:v>2.3996648992732976</c:v>
                </c:pt>
                <c:pt idx="8">
                  <c:v>2.2641869161157961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13-4BA6-A9D7-EEEAEDAD7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5"/>
        <c:axId val="1105848464"/>
        <c:axId val="1105847984"/>
      </c:barChart>
      <c:catAx>
        <c:axId val="110584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5847984"/>
        <c:crosses val="autoZero"/>
        <c:auto val="1"/>
        <c:lblAlgn val="ctr"/>
        <c:lblOffset val="100"/>
        <c:noMultiLvlLbl val="0"/>
      </c:catAx>
      <c:valAx>
        <c:axId val="11058479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110584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09507144940216E-2"/>
          <c:y val="5.0878815911193337E-2"/>
          <c:w val="0.90064718100713603"/>
          <c:h val="0.553539665081180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 4.20'!$D$4</c:f>
              <c:strCache>
                <c:ptCount val="1"/>
                <c:pt idx="0">
                  <c:v>Nulla o scarsa (fino 15 minuti)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4.20'!$B$5:$C$13</c:f>
              <c:multiLvlStrCache>
                <c:ptCount val="9"/>
                <c:lvl>
                  <c:pt idx="0">
                    <c:v>Dipendenti</c:v>
                  </c:pt>
                  <c:pt idx="1">
                    <c:v>Indipendenti</c:v>
                  </c:pt>
                  <c:pt idx="2">
                    <c:v>Agricoltura</c:v>
                  </c:pt>
                  <c:pt idx="3">
                    <c:v>Industria </c:v>
                  </c:pt>
                  <c:pt idx="4">
                    <c:v>Costruzioni</c:v>
                  </c:pt>
                  <c:pt idx="5">
                    <c:v>Commercio e ristorazione</c:v>
                  </c:pt>
                  <c:pt idx="6">
                    <c:v>Altri servizi</c:v>
                  </c:pt>
                  <c:pt idx="7">
                    <c:v>Pubblico</c:v>
                  </c:pt>
                  <c:pt idx="8">
                    <c:v>Privato</c:v>
                  </c:pt>
                </c:lvl>
                <c:lvl/>
              </c:multiLvlStrCache>
            </c:multiLvlStrRef>
          </c:cat>
          <c:val>
            <c:numRef>
              <c:f>'Fig 4.20'!$D$5:$D$13</c:f>
              <c:numCache>
                <c:formatCode>0.0</c:formatCode>
                <c:ptCount val="9"/>
                <c:pt idx="0">
                  <c:v>48.814026647387401</c:v>
                </c:pt>
                <c:pt idx="1">
                  <c:v>38.185146003430162</c:v>
                </c:pt>
                <c:pt idx="2">
                  <c:v>64.673344187125437</c:v>
                </c:pt>
                <c:pt idx="3">
                  <c:v>53.227772848942358</c:v>
                </c:pt>
                <c:pt idx="4">
                  <c:v>54.677311106340355</c:v>
                </c:pt>
                <c:pt idx="5">
                  <c:v>50.829932335290941</c:v>
                </c:pt>
                <c:pt idx="6">
                  <c:v>40.206600303483825</c:v>
                </c:pt>
                <c:pt idx="7">
                  <c:v>38.301337210029416</c:v>
                </c:pt>
                <c:pt idx="8">
                  <c:v>48.095801743206486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0-4694-82D5-8C0B0CD00ADE}"/>
            </c:ext>
          </c:extLst>
        </c:ser>
        <c:ser>
          <c:idx val="1"/>
          <c:order val="1"/>
          <c:tx>
            <c:strRef>
              <c:f>'Fig 4.20'!$E$4</c:f>
              <c:strCache>
                <c:ptCount val="1"/>
                <c:pt idx="0">
                  <c:v>Media (da 16 minuti a meno di un'ora)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4.20'!$B$5:$C$13</c:f>
              <c:multiLvlStrCache>
                <c:ptCount val="9"/>
                <c:lvl>
                  <c:pt idx="0">
                    <c:v>Dipendenti</c:v>
                  </c:pt>
                  <c:pt idx="1">
                    <c:v>Indipendenti</c:v>
                  </c:pt>
                  <c:pt idx="2">
                    <c:v>Agricoltura</c:v>
                  </c:pt>
                  <c:pt idx="3">
                    <c:v>Industria </c:v>
                  </c:pt>
                  <c:pt idx="4">
                    <c:v>Costruzioni</c:v>
                  </c:pt>
                  <c:pt idx="5">
                    <c:v>Commercio e ristorazione</c:v>
                  </c:pt>
                  <c:pt idx="6">
                    <c:v>Altri servizi</c:v>
                  </c:pt>
                  <c:pt idx="7">
                    <c:v>Pubblico</c:v>
                  </c:pt>
                  <c:pt idx="8">
                    <c:v>Privato</c:v>
                  </c:pt>
                </c:lvl>
                <c:lvl/>
              </c:multiLvlStrCache>
            </c:multiLvlStrRef>
          </c:cat>
          <c:val>
            <c:numRef>
              <c:f>'Fig 4.20'!$E$5:$E$13</c:f>
              <c:numCache>
                <c:formatCode>0.0</c:formatCode>
                <c:ptCount val="9"/>
                <c:pt idx="0">
                  <c:v>34.991507044821724</c:v>
                </c:pt>
                <c:pt idx="1">
                  <c:v>38.652605392273827</c:v>
                </c:pt>
                <c:pt idx="2">
                  <c:v>27.364080762322807</c:v>
                </c:pt>
                <c:pt idx="3">
                  <c:v>34.897472465122512</c:v>
                </c:pt>
                <c:pt idx="4">
                  <c:v>30.503129286828024</c:v>
                </c:pt>
                <c:pt idx="5">
                  <c:v>35.663796909552516</c:v>
                </c:pt>
                <c:pt idx="6">
                  <c:v>37.760376103762937</c:v>
                </c:pt>
                <c:pt idx="7">
                  <c:v>43.732459810911223</c:v>
                </c:pt>
                <c:pt idx="8">
                  <c:v>34.266982689207879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10-4694-82D5-8C0B0CD00ADE}"/>
            </c:ext>
          </c:extLst>
        </c:ser>
        <c:ser>
          <c:idx val="2"/>
          <c:order val="2"/>
          <c:tx>
            <c:strRef>
              <c:f>'Fig 4.20'!$F$4</c:f>
              <c:strCache>
                <c:ptCount val="1"/>
                <c:pt idx="0">
                  <c:v>Elevata (un'ora e più)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4.20'!$B$5:$C$13</c:f>
              <c:multiLvlStrCache>
                <c:ptCount val="9"/>
                <c:lvl>
                  <c:pt idx="0">
                    <c:v>Dipendenti</c:v>
                  </c:pt>
                  <c:pt idx="1">
                    <c:v>Indipendenti</c:v>
                  </c:pt>
                  <c:pt idx="2">
                    <c:v>Agricoltura</c:v>
                  </c:pt>
                  <c:pt idx="3">
                    <c:v>Industria </c:v>
                  </c:pt>
                  <c:pt idx="4">
                    <c:v>Costruzioni</c:v>
                  </c:pt>
                  <c:pt idx="5">
                    <c:v>Commercio e ristorazione</c:v>
                  </c:pt>
                  <c:pt idx="6">
                    <c:v>Altri servizi</c:v>
                  </c:pt>
                  <c:pt idx="7">
                    <c:v>Pubblico</c:v>
                  </c:pt>
                  <c:pt idx="8">
                    <c:v>Privato</c:v>
                  </c:pt>
                </c:lvl>
                <c:lvl/>
              </c:multiLvlStrCache>
            </c:multiLvlStrRef>
          </c:cat>
          <c:val>
            <c:numRef>
              <c:f>'Fig 4.20'!$F$5:$F$13</c:f>
              <c:numCache>
                <c:formatCode>0.0</c:formatCode>
                <c:ptCount val="9"/>
                <c:pt idx="0">
                  <c:v>16.194466307789249</c:v>
                </c:pt>
                <c:pt idx="1">
                  <c:v>23.162248604295918</c:v>
                </c:pt>
                <c:pt idx="2">
                  <c:v>7.9625750505517816</c:v>
                </c:pt>
                <c:pt idx="3">
                  <c:v>11.874754685935228</c:v>
                </c:pt>
                <c:pt idx="4">
                  <c:v>14.819559606831648</c:v>
                </c:pt>
                <c:pt idx="5">
                  <c:v>13.506270755157237</c:v>
                </c:pt>
                <c:pt idx="6">
                  <c:v>22.033023592752567</c:v>
                </c:pt>
                <c:pt idx="7">
                  <c:v>17.966202979059563</c:v>
                </c:pt>
                <c:pt idx="8">
                  <c:v>17.637215567584221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10-4694-82D5-8C0B0CD00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667517832"/>
        <c:axId val="667522872"/>
      </c:barChart>
      <c:catAx>
        <c:axId val="667517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522872"/>
        <c:crosses val="autoZero"/>
        <c:auto val="1"/>
        <c:lblAlgn val="ctr"/>
        <c:lblOffset val="100"/>
        <c:noMultiLvlLbl val="0"/>
      </c:catAx>
      <c:valAx>
        <c:axId val="6675228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667517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143243999261989E-2"/>
          <c:y val="0.84215839810033"/>
          <c:w val="0.98176013712571653"/>
          <c:h val="0.13008952049356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153578874218205E-2"/>
          <c:y val="5.0925925925925923E-2"/>
          <c:w val="0.93884642112578176"/>
          <c:h val="0.689842355300577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4.21'!$E$4</c:f>
              <c:strCache>
                <c:ptCount val="1"/>
                <c:pt idx="0">
                  <c:v>Nulla o scarsa (fino 15 minuti)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4.21'!$D$5:$D$8</c:f>
              <c:strCache>
                <c:ptCount val="4"/>
                <c:pt idx="0">
                  <c:v>Nullo</c:v>
                </c:pt>
                <c:pt idx="1">
                  <c:v>Basso</c:v>
                </c:pt>
                <c:pt idx="2">
                  <c:v>Medio</c:v>
                </c:pt>
                <c:pt idx="3">
                  <c:v>Alto</c:v>
                </c:pt>
              </c:strCache>
            </c:strRef>
          </c:cat>
          <c:val>
            <c:numRef>
              <c:f>'Fig 4.21'!$E$5:$E$8</c:f>
              <c:numCache>
                <c:formatCode>0.0</c:formatCode>
                <c:ptCount val="4"/>
                <c:pt idx="0">
                  <c:v>70.799368743309145</c:v>
                </c:pt>
                <c:pt idx="1">
                  <c:v>49.114896202035069</c:v>
                </c:pt>
                <c:pt idx="2">
                  <c:v>40.215452057285077</c:v>
                </c:pt>
                <c:pt idx="3">
                  <c:v>23.122886968730562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7A-493E-A1E2-7297A4CE33D6}"/>
            </c:ext>
          </c:extLst>
        </c:ser>
        <c:ser>
          <c:idx val="1"/>
          <c:order val="1"/>
          <c:tx>
            <c:strRef>
              <c:f>'Fig 4.21'!$F$4</c:f>
              <c:strCache>
                <c:ptCount val="1"/>
                <c:pt idx="0">
                  <c:v>Media (da 16 minuti a meno di un'ora)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4.21'!$D$5:$D$8</c:f>
              <c:strCache>
                <c:ptCount val="4"/>
                <c:pt idx="0">
                  <c:v>Nullo</c:v>
                </c:pt>
                <c:pt idx="1">
                  <c:v>Basso</c:v>
                </c:pt>
                <c:pt idx="2">
                  <c:v>Medio</c:v>
                </c:pt>
                <c:pt idx="3">
                  <c:v>Alto</c:v>
                </c:pt>
              </c:strCache>
            </c:strRef>
          </c:cat>
          <c:val>
            <c:numRef>
              <c:f>'Fig 4.21'!$F$5:$F$8</c:f>
              <c:numCache>
                <c:formatCode>0.0</c:formatCode>
                <c:ptCount val="4"/>
                <c:pt idx="0">
                  <c:v>21.790563717054898</c:v>
                </c:pt>
                <c:pt idx="1">
                  <c:v>33.943146925221932</c:v>
                </c:pt>
                <c:pt idx="2">
                  <c:v>40.280551049587174</c:v>
                </c:pt>
                <c:pt idx="3">
                  <c:v>48.774791549766952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7A-493E-A1E2-7297A4CE33D6}"/>
            </c:ext>
          </c:extLst>
        </c:ser>
        <c:ser>
          <c:idx val="2"/>
          <c:order val="2"/>
          <c:tx>
            <c:strRef>
              <c:f>'Fig 4.21'!$G$4</c:f>
              <c:strCache>
                <c:ptCount val="1"/>
                <c:pt idx="0">
                  <c:v>Elevata (un'ora e più)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4.21'!$D$5:$D$8</c:f>
              <c:strCache>
                <c:ptCount val="4"/>
                <c:pt idx="0">
                  <c:v>Nullo</c:v>
                </c:pt>
                <c:pt idx="1">
                  <c:v>Basso</c:v>
                </c:pt>
                <c:pt idx="2">
                  <c:v>Medio</c:v>
                </c:pt>
                <c:pt idx="3">
                  <c:v>Alto</c:v>
                </c:pt>
              </c:strCache>
            </c:strRef>
          </c:cat>
          <c:val>
            <c:numRef>
              <c:f>'Fig 4.21'!$G$5:$G$8</c:f>
              <c:numCache>
                <c:formatCode>0.0</c:formatCode>
                <c:ptCount val="4"/>
                <c:pt idx="0">
                  <c:v>7.4100675396361515</c:v>
                </c:pt>
                <c:pt idx="1">
                  <c:v>16.941956872743258</c:v>
                </c:pt>
                <c:pt idx="2">
                  <c:v>19.503996893128033</c:v>
                </c:pt>
                <c:pt idx="3">
                  <c:v>28.102321481502159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7A-493E-A1E2-7297A4CE3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622858656"/>
        <c:axId val="622859016"/>
      </c:barChart>
      <c:catAx>
        <c:axId val="62285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859016"/>
        <c:crosses val="autoZero"/>
        <c:auto val="1"/>
        <c:lblAlgn val="ctr"/>
        <c:lblOffset val="100"/>
        <c:noMultiLvlLbl val="0"/>
      </c:catAx>
      <c:valAx>
        <c:axId val="622859016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62285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396571522309712"/>
          <c:y val="0.83176269459010732"/>
          <c:w val="0.78498523622047245"/>
          <c:h val="0.13900963888134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4.3'!$B$5</c:f>
              <c:strCache>
                <c:ptCount val="1"/>
                <c:pt idx="0">
                  <c:v>Overeducation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4.3'!$C$3:$I$4</c:f>
              <c:multiLvlStrCache>
                <c:ptCount val="7"/>
                <c:lvl>
                  <c:pt idx="0">
                    <c:v>A termine</c:v>
                  </c:pt>
                  <c:pt idx="1">
                    <c:v>Permanente</c:v>
                  </c:pt>
                  <c:pt idx="2">
                    <c:v>Autonomo</c:v>
                  </c:pt>
                  <c:pt idx="3">
                    <c:v>Full time</c:v>
                  </c:pt>
                  <c:pt idx="4">
                    <c:v>Part time</c:v>
                  </c:pt>
                  <c:pt idx="5">
                    <c:v>Pubblico</c:v>
                  </c:pt>
                  <c:pt idx="6">
                    <c:v>Privato</c:v>
                  </c:pt>
                </c:lvl>
                <c:lvl>
                  <c:pt idx="0">
                    <c:v>Tipologia di lavoro</c:v>
                  </c:pt>
                  <c:pt idx="3">
                    <c:v>Tempo pieno part time</c:v>
                  </c:pt>
                  <c:pt idx="5">
                    <c:v>Datore di lavoro</c:v>
                  </c:pt>
                </c:lvl>
              </c:multiLvlStrCache>
            </c:multiLvlStrRef>
          </c:cat>
          <c:val>
            <c:numRef>
              <c:f>'Fig 4.3'!$C$5:$I$5</c:f>
              <c:numCache>
                <c:formatCode>###0.0</c:formatCode>
                <c:ptCount val="7"/>
                <c:pt idx="0">
                  <c:v>25.427410355004703</c:v>
                </c:pt>
                <c:pt idx="1">
                  <c:v>15.561365178415576</c:v>
                </c:pt>
                <c:pt idx="2">
                  <c:v>15.737069498019279</c:v>
                </c:pt>
                <c:pt idx="3">
                  <c:v>14.303031433925812</c:v>
                </c:pt>
                <c:pt idx="4">
                  <c:v>26.88807940670786</c:v>
                </c:pt>
                <c:pt idx="5">
                  <c:v>6.4261519975512087</c:v>
                </c:pt>
                <c:pt idx="6">
                  <c:v>18.965016937528663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F-4802-A883-82DE9E8935F4}"/>
            </c:ext>
          </c:extLst>
        </c:ser>
        <c:ser>
          <c:idx val="1"/>
          <c:order val="1"/>
          <c:tx>
            <c:strRef>
              <c:f>'Fig 4.3'!$B$6</c:f>
              <c:strCache>
                <c:ptCount val="1"/>
                <c:pt idx="0">
                  <c:v>Undereducation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4.3'!$C$3:$I$4</c:f>
              <c:multiLvlStrCache>
                <c:ptCount val="7"/>
                <c:lvl>
                  <c:pt idx="0">
                    <c:v>A termine</c:v>
                  </c:pt>
                  <c:pt idx="1">
                    <c:v>Permanente</c:v>
                  </c:pt>
                  <c:pt idx="2">
                    <c:v>Autonomo</c:v>
                  </c:pt>
                  <c:pt idx="3">
                    <c:v>Full time</c:v>
                  </c:pt>
                  <c:pt idx="4">
                    <c:v>Part time</c:v>
                  </c:pt>
                  <c:pt idx="5">
                    <c:v>Pubblico</c:v>
                  </c:pt>
                  <c:pt idx="6">
                    <c:v>Privato</c:v>
                  </c:pt>
                </c:lvl>
                <c:lvl>
                  <c:pt idx="0">
                    <c:v>Tipologia di lavoro</c:v>
                  </c:pt>
                  <c:pt idx="3">
                    <c:v>Tempo pieno part time</c:v>
                  </c:pt>
                  <c:pt idx="5">
                    <c:v>Datore di lavoro</c:v>
                  </c:pt>
                </c:lvl>
              </c:multiLvlStrCache>
            </c:multiLvlStrRef>
          </c:cat>
          <c:val>
            <c:numRef>
              <c:f>'Fig 4.3'!$C$6:$I$6</c:f>
              <c:numCache>
                <c:formatCode>###0.0</c:formatCode>
                <c:ptCount val="7"/>
                <c:pt idx="0">
                  <c:v>4.8095100405449438</c:v>
                </c:pt>
                <c:pt idx="1">
                  <c:v>5.3253785534665559</c:v>
                </c:pt>
                <c:pt idx="2">
                  <c:v>5.1454988962765524</c:v>
                </c:pt>
                <c:pt idx="3">
                  <c:v>5.2212544473879197</c:v>
                </c:pt>
                <c:pt idx="4">
                  <c:v>5.4558355684441135</c:v>
                </c:pt>
                <c:pt idx="5">
                  <c:v>7.851430712336235</c:v>
                </c:pt>
                <c:pt idx="6">
                  <c:v>4.5570389048244992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7F-4802-A883-82DE9E8935F4}"/>
            </c:ext>
          </c:extLst>
        </c:ser>
        <c:ser>
          <c:idx val="2"/>
          <c:order val="2"/>
          <c:tx>
            <c:strRef>
              <c:f>'Fig 4.3'!$B$7</c:f>
              <c:strCache>
                <c:ptCount val="1"/>
                <c:pt idx="0">
                  <c:v>Overskilling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4.3'!$C$3:$I$4</c:f>
              <c:multiLvlStrCache>
                <c:ptCount val="7"/>
                <c:lvl>
                  <c:pt idx="0">
                    <c:v>A termine</c:v>
                  </c:pt>
                  <c:pt idx="1">
                    <c:v>Permanente</c:v>
                  </c:pt>
                  <c:pt idx="2">
                    <c:v>Autonomo</c:v>
                  </c:pt>
                  <c:pt idx="3">
                    <c:v>Full time</c:v>
                  </c:pt>
                  <c:pt idx="4">
                    <c:v>Part time</c:v>
                  </c:pt>
                  <c:pt idx="5">
                    <c:v>Pubblico</c:v>
                  </c:pt>
                  <c:pt idx="6">
                    <c:v>Privato</c:v>
                  </c:pt>
                </c:lvl>
                <c:lvl>
                  <c:pt idx="0">
                    <c:v>Tipologia di lavoro</c:v>
                  </c:pt>
                  <c:pt idx="3">
                    <c:v>Tempo pieno part time</c:v>
                  </c:pt>
                  <c:pt idx="5">
                    <c:v>Datore di lavoro</c:v>
                  </c:pt>
                </c:lvl>
              </c:multiLvlStrCache>
            </c:multiLvlStrRef>
          </c:cat>
          <c:val>
            <c:numRef>
              <c:f>'Fig 4.3'!$C$7:$I$7</c:f>
              <c:numCache>
                <c:formatCode>###0.0</c:formatCode>
                <c:ptCount val="7"/>
                <c:pt idx="0">
                  <c:v>30.007179836478752</c:v>
                </c:pt>
                <c:pt idx="1">
                  <c:v>19.236541455146156</c:v>
                </c:pt>
                <c:pt idx="2">
                  <c:v>23.153269793474905</c:v>
                </c:pt>
                <c:pt idx="3">
                  <c:v>19.14626023060119</c:v>
                </c:pt>
                <c:pt idx="4">
                  <c:v>24.613779820939811</c:v>
                </c:pt>
                <c:pt idx="5">
                  <c:v>25.059080848530584</c:v>
                </c:pt>
                <c:pt idx="6">
                  <c:v>19.984923245234356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7F-4802-A883-82DE9E8935F4}"/>
            </c:ext>
          </c:extLst>
        </c:ser>
        <c:ser>
          <c:idx val="3"/>
          <c:order val="3"/>
          <c:tx>
            <c:strRef>
              <c:f>'Fig 4.3'!$B$8</c:f>
              <c:strCache>
                <c:ptCount val="1"/>
                <c:pt idx="0">
                  <c:v>Underskilling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4.3'!$C$3:$I$4</c:f>
              <c:multiLvlStrCache>
                <c:ptCount val="7"/>
                <c:lvl>
                  <c:pt idx="0">
                    <c:v>A termine</c:v>
                  </c:pt>
                  <c:pt idx="1">
                    <c:v>Permanente</c:v>
                  </c:pt>
                  <c:pt idx="2">
                    <c:v>Autonomo</c:v>
                  </c:pt>
                  <c:pt idx="3">
                    <c:v>Full time</c:v>
                  </c:pt>
                  <c:pt idx="4">
                    <c:v>Part time</c:v>
                  </c:pt>
                  <c:pt idx="5">
                    <c:v>Pubblico</c:v>
                  </c:pt>
                  <c:pt idx="6">
                    <c:v>Privato</c:v>
                  </c:pt>
                </c:lvl>
                <c:lvl>
                  <c:pt idx="0">
                    <c:v>Tipologia di lavoro</c:v>
                  </c:pt>
                  <c:pt idx="3">
                    <c:v>Tempo pieno part time</c:v>
                  </c:pt>
                  <c:pt idx="5">
                    <c:v>Datore di lavoro</c:v>
                  </c:pt>
                </c:lvl>
              </c:multiLvlStrCache>
            </c:multiLvlStrRef>
          </c:cat>
          <c:val>
            <c:numRef>
              <c:f>'Fig 4.3'!$C$8:$I$8</c:f>
              <c:numCache>
                <c:formatCode>###0.0</c:formatCode>
                <c:ptCount val="7"/>
                <c:pt idx="0">
                  <c:v>2.2793729884029594</c:v>
                </c:pt>
                <c:pt idx="1">
                  <c:v>2.3371517381768356</c:v>
                </c:pt>
                <c:pt idx="2">
                  <c:v>2.8619615419532276</c:v>
                </c:pt>
                <c:pt idx="3">
                  <c:v>2.122843910402894</c:v>
                </c:pt>
                <c:pt idx="4">
                  <c:v>3.1662766833960196</c:v>
                </c:pt>
                <c:pt idx="5">
                  <c:v>2.1103905354905486</c:v>
                </c:pt>
                <c:pt idx="6">
                  <c:v>2.5096184708683302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7F-4802-A883-82DE9E893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5"/>
        <c:axId val="1105848464"/>
        <c:axId val="1105847984"/>
      </c:barChart>
      <c:catAx>
        <c:axId val="110584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5847984"/>
        <c:crosses val="autoZero"/>
        <c:auto val="1"/>
        <c:lblAlgn val="ctr"/>
        <c:lblOffset val="100"/>
        <c:noMultiLvlLbl val="0"/>
      </c:catAx>
      <c:valAx>
        <c:axId val="11058479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110584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565496833671411E-2"/>
          <c:y val="6.8407960199004969E-2"/>
          <c:w val="0.89304207472680874"/>
          <c:h val="0.7670979119736015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4.4'!$B$5</c:f>
              <c:strCache>
                <c:ptCount val="1"/>
                <c:pt idx="0">
                  <c:v>Overeducation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4.4'!$C$3:$K$4</c:f>
              <c:multiLvlStrCache>
                <c:ptCount val="9"/>
                <c:lvl>
                  <c:pt idx="0">
                    <c:v>Agricoltura, caccia e pesca</c:v>
                  </c:pt>
                  <c:pt idx="1">
                    <c:v>Industria</c:v>
                  </c:pt>
                  <c:pt idx="2">
                    <c:v>Costruzioni</c:v>
                  </c:pt>
                  <c:pt idx="3">
                    <c:v>Commercio &amp; Ristorazione</c:v>
                  </c:pt>
                  <c:pt idx="4">
                    <c:v>Servizi</c:v>
                  </c:pt>
                  <c:pt idx="5">
                    <c:v>Da 1 a 14</c:v>
                  </c:pt>
                  <c:pt idx="6">
                    <c:v>Da 15 a 49</c:v>
                  </c:pt>
                  <c:pt idx="7">
                    <c:v>Da 50 a 249</c:v>
                  </c:pt>
                  <c:pt idx="8">
                    <c:v>250 e oltre</c:v>
                  </c:pt>
                </c:lvl>
                <c:lvl>
                  <c:pt idx="0">
                    <c:v>Settore economico</c:v>
                  </c:pt>
                  <c:pt idx="5">
                    <c:v>Classi di addetti</c:v>
                  </c:pt>
                </c:lvl>
              </c:multiLvlStrCache>
            </c:multiLvlStrRef>
          </c:cat>
          <c:val>
            <c:numRef>
              <c:f>'fig 4.4'!$C$5:$K$5</c:f>
              <c:numCache>
                <c:formatCode>###0.0</c:formatCode>
                <c:ptCount val="9"/>
                <c:pt idx="0">
                  <c:v>36.319440618062295</c:v>
                </c:pt>
                <c:pt idx="1">
                  <c:v>18.941971991250234</c:v>
                </c:pt>
                <c:pt idx="2">
                  <c:v>18.48487029870148</c:v>
                </c:pt>
                <c:pt idx="3">
                  <c:v>28.661295767281995</c:v>
                </c:pt>
                <c:pt idx="4">
                  <c:v>11.589891337179848</c:v>
                </c:pt>
                <c:pt idx="5">
                  <c:v>19.240391496293956</c:v>
                </c:pt>
                <c:pt idx="6">
                  <c:v>21.1</c:v>
                </c:pt>
                <c:pt idx="7">
                  <c:v>16.440057537051256</c:v>
                </c:pt>
                <c:pt idx="8">
                  <c:v>10.123579419496954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A-426C-BB8C-CC94B0D7554F}"/>
            </c:ext>
          </c:extLst>
        </c:ser>
        <c:ser>
          <c:idx val="1"/>
          <c:order val="1"/>
          <c:tx>
            <c:strRef>
              <c:f>'fig 4.4'!$B$6</c:f>
              <c:strCache>
                <c:ptCount val="1"/>
                <c:pt idx="0">
                  <c:v>Undereducation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F2D-4E88-915F-48014D885A49}"/>
              </c:ext>
            </c:extLst>
          </c:dPt>
          <c:cat>
            <c:multiLvlStrRef>
              <c:f>'fig 4.4'!$C$3:$K$4</c:f>
              <c:multiLvlStrCache>
                <c:ptCount val="9"/>
                <c:lvl>
                  <c:pt idx="0">
                    <c:v>Agricoltura, caccia e pesca</c:v>
                  </c:pt>
                  <c:pt idx="1">
                    <c:v>Industria</c:v>
                  </c:pt>
                  <c:pt idx="2">
                    <c:v>Costruzioni</c:v>
                  </c:pt>
                  <c:pt idx="3">
                    <c:v>Commercio &amp; Ristorazione</c:v>
                  </c:pt>
                  <c:pt idx="4">
                    <c:v>Servizi</c:v>
                  </c:pt>
                  <c:pt idx="5">
                    <c:v>Da 1 a 14</c:v>
                  </c:pt>
                  <c:pt idx="6">
                    <c:v>Da 15 a 49</c:v>
                  </c:pt>
                  <c:pt idx="7">
                    <c:v>Da 50 a 249</c:v>
                  </c:pt>
                  <c:pt idx="8">
                    <c:v>250 e oltre</c:v>
                  </c:pt>
                </c:lvl>
                <c:lvl>
                  <c:pt idx="0">
                    <c:v>Settore economico</c:v>
                  </c:pt>
                  <c:pt idx="5">
                    <c:v>Classi di addetti</c:v>
                  </c:pt>
                </c:lvl>
              </c:multiLvlStrCache>
            </c:multiLvlStrRef>
          </c:cat>
          <c:val>
            <c:numRef>
              <c:f>'fig 4.4'!$C$6:$K$6</c:f>
              <c:numCache>
                <c:formatCode>###0.0</c:formatCode>
                <c:ptCount val="9"/>
                <c:pt idx="0">
                  <c:v>4.618163563898289</c:v>
                </c:pt>
                <c:pt idx="1">
                  <c:v>4.0683566794815951</c:v>
                </c:pt>
                <c:pt idx="2">
                  <c:v>5.1414496539778538</c:v>
                </c:pt>
                <c:pt idx="3">
                  <c:v>2.4840083078691797</c:v>
                </c:pt>
                <c:pt idx="4">
                  <c:v>6.1835281551054111</c:v>
                </c:pt>
                <c:pt idx="5">
                  <c:v>4.6199465920463796</c:v>
                </c:pt>
                <c:pt idx="6">
                  <c:v>4.4001895155637447</c:v>
                </c:pt>
                <c:pt idx="7">
                  <c:v>4.3</c:v>
                </c:pt>
                <c:pt idx="8">
                  <c:v>6.9696926513124007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1A-426C-BB8C-CC94B0D7554F}"/>
            </c:ext>
          </c:extLst>
        </c:ser>
        <c:ser>
          <c:idx val="2"/>
          <c:order val="2"/>
          <c:tx>
            <c:strRef>
              <c:f>'fig 4.4'!$B$7</c:f>
              <c:strCache>
                <c:ptCount val="1"/>
                <c:pt idx="0">
                  <c:v>Overskilling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4.4'!$C$3:$K$4</c:f>
              <c:multiLvlStrCache>
                <c:ptCount val="9"/>
                <c:lvl>
                  <c:pt idx="0">
                    <c:v>Agricoltura, caccia e pesca</c:v>
                  </c:pt>
                  <c:pt idx="1">
                    <c:v>Industria</c:v>
                  </c:pt>
                  <c:pt idx="2">
                    <c:v>Costruzioni</c:v>
                  </c:pt>
                  <c:pt idx="3">
                    <c:v>Commercio &amp; Ristorazione</c:v>
                  </c:pt>
                  <c:pt idx="4">
                    <c:v>Servizi</c:v>
                  </c:pt>
                  <c:pt idx="5">
                    <c:v>Da 1 a 14</c:v>
                  </c:pt>
                  <c:pt idx="6">
                    <c:v>Da 15 a 49</c:v>
                  </c:pt>
                  <c:pt idx="7">
                    <c:v>Da 50 a 249</c:v>
                  </c:pt>
                  <c:pt idx="8">
                    <c:v>250 e oltre</c:v>
                  </c:pt>
                </c:lvl>
                <c:lvl>
                  <c:pt idx="0">
                    <c:v>Settore economico</c:v>
                  </c:pt>
                  <c:pt idx="5">
                    <c:v>Classi di addetti</c:v>
                  </c:pt>
                </c:lvl>
              </c:multiLvlStrCache>
            </c:multiLvlStrRef>
          </c:cat>
          <c:val>
            <c:numRef>
              <c:f>'fig 4.4'!$C$7:$K$7</c:f>
              <c:numCache>
                <c:formatCode>###0.0</c:formatCode>
                <c:ptCount val="9"/>
                <c:pt idx="0">
                  <c:v>16.462759164490958</c:v>
                </c:pt>
                <c:pt idx="1">
                  <c:v>16.523586670652296</c:v>
                </c:pt>
                <c:pt idx="2">
                  <c:v>15.00158498415195</c:v>
                </c:pt>
                <c:pt idx="3">
                  <c:v>22.805461415395158</c:v>
                </c:pt>
                <c:pt idx="4">
                  <c:v>22.509239259337235</c:v>
                </c:pt>
                <c:pt idx="5">
                  <c:v>18.965663258830066</c:v>
                </c:pt>
                <c:pt idx="6">
                  <c:v>19.600000000000001</c:v>
                </c:pt>
                <c:pt idx="7">
                  <c:v>22.2</c:v>
                </c:pt>
                <c:pt idx="8">
                  <c:v>23.712608183747143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1A-426C-BB8C-CC94B0D7554F}"/>
            </c:ext>
          </c:extLst>
        </c:ser>
        <c:ser>
          <c:idx val="3"/>
          <c:order val="3"/>
          <c:tx>
            <c:strRef>
              <c:f>'fig 4.4'!$B$8</c:f>
              <c:strCache>
                <c:ptCount val="1"/>
                <c:pt idx="0">
                  <c:v>Underskilling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2D-4E88-915F-48014D885A4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F2D-4E88-915F-48014D885A49}"/>
              </c:ext>
            </c:extLst>
          </c:dPt>
          <c:cat>
            <c:multiLvlStrRef>
              <c:f>'fig 4.4'!$C$3:$K$4</c:f>
              <c:multiLvlStrCache>
                <c:ptCount val="9"/>
                <c:lvl>
                  <c:pt idx="0">
                    <c:v>Agricoltura, caccia e pesca</c:v>
                  </c:pt>
                  <c:pt idx="1">
                    <c:v>Industria</c:v>
                  </c:pt>
                  <c:pt idx="2">
                    <c:v>Costruzioni</c:v>
                  </c:pt>
                  <c:pt idx="3">
                    <c:v>Commercio &amp; Ristorazione</c:v>
                  </c:pt>
                  <c:pt idx="4">
                    <c:v>Servizi</c:v>
                  </c:pt>
                  <c:pt idx="5">
                    <c:v>Da 1 a 14</c:v>
                  </c:pt>
                  <c:pt idx="6">
                    <c:v>Da 15 a 49</c:v>
                  </c:pt>
                  <c:pt idx="7">
                    <c:v>Da 50 a 249</c:v>
                  </c:pt>
                  <c:pt idx="8">
                    <c:v>250 e oltre</c:v>
                  </c:pt>
                </c:lvl>
                <c:lvl>
                  <c:pt idx="0">
                    <c:v>Settore economico</c:v>
                  </c:pt>
                  <c:pt idx="5">
                    <c:v>Classi di addetti</c:v>
                  </c:pt>
                </c:lvl>
              </c:multiLvlStrCache>
            </c:multiLvlStrRef>
          </c:cat>
          <c:val>
            <c:numRef>
              <c:f>'fig 4.4'!$C$8:$K$8</c:f>
              <c:numCache>
                <c:formatCode>###0.0</c:formatCode>
                <c:ptCount val="9"/>
                <c:pt idx="0">
                  <c:v>3.4760915240743304</c:v>
                </c:pt>
                <c:pt idx="1">
                  <c:v>3.058373816694993</c:v>
                </c:pt>
                <c:pt idx="2" formatCode="###0">
                  <c:v>1.4456404738699922</c:v>
                </c:pt>
                <c:pt idx="3">
                  <c:v>2.6013411290399682</c:v>
                </c:pt>
                <c:pt idx="4">
                  <c:v>2.2835805252526891</c:v>
                </c:pt>
                <c:pt idx="5">
                  <c:v>2.3937828451081971</c:v>
                </c:pt>
                <c:pt idx="6">
                  <c:v>2.5631861305286381</c:v>
                </c:pt>
                <c:pt idx="7">
                  <c:v>2.5864120855578951</c:v>
                </c:pt>
                <c:pt idx="8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1A-426C-BB8C-CC94B0D75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5"/>
        <c:axId val="1105848464"/>
        <c:axId val="1105847984"/>
      </c:barChart>
      <c:catAx>
        <c:axId val="1105848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5847984"/>
        <c:crosses val="autoZero"/>
        <c:auto val="1"/>
        <c:lblAlgn val="ctr"/>
        <c:lblOffset val="100"/>
        <c:noMultiLvlLbl val="0"/>
      </c:catAx>
      <c:valAx>
        <c:axId val="1105847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584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904165240214538"/>
          <c:y val="0.92330374440743612"/>
          <c:w val="0.59940526824728635"/>
          <c:h val="6.295890228911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565496833671411E-2"/>
          <c:y val="2.2271794312908121E-2"/>
          <c:w val="0.89304207472680874"/>
          <c:h val="0.838614009753971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4.5'!$B$4</c:f>
              <c:strCache>
                <c:ptCount val="1"/>
                <c:pt idx="0">
                  <c:v>Overeducation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4.5'!$D$3:$K$3</c:f>
              <c:strCache>
                <c:ptCount val="8"/>
                <c:pt idx="0">
                  <c:v>Legislatori, imprenditori e alta dirigenza</c:v>
                </c:pt>
                <c:pt idx="1">
                  <c:v>Professioni intellettuali, scientifiche e di elevata specializzazione</c:v>
                </c:pt>
                <c:pt idx="2">
                  <c:v>Professioni tecniche</c:v>
                </c:pt>
                <c:pt idx="3">
                  <c:v>Professioni esecutive nel lavoro d'ufficio</c:v>
                </c:pt>
                <c:pt idx="4">
                  <c:v>Professioni qualificate nelle attività commerciali e nei servizi</c:v>
                </c:pt>
                <c:pt idx="5">
                  <c:v>Artigiani, operai specializzati e agricoltori</c:v>
                </c:pt>
                <c:pt idx="6">
                  <c:v>Conduttori di impianti, operai di macchinari fissi e mobili e conducenti di veicoli</c:v>
                </c:pt>
                <c:pt idx="7">
                  <c:v>Professioni non qualificate</c:v>
                </c:pt>
              </c:strCache>
            </c:strRef>
          </c:cat>
          <c:val>
            <c:numRef>
              <c:f>'fig 4.5'!$D$4:$K$4</c:f>
              <c:numCache>
                <c:formatCode>###0.0</c:formatCode>
                <c:ptCount val="8"/>
                <c:pt idx="0">
                  <c:v>18.076620624701516</c:v>
                </c:pt>
                <c:pt idx="1">
                  <c:v>3.1114934524855853</c:v>
                </c:pt>
                <c:pt idx="2">
                  <c:v>7.0635264150715953</c:v>
                </c:pt>
                <c:pt idx="3">
                  <c:v>11.264773291667842</c:v>
                </c:pt>
                <c:pt idx="4">
                  <c:v>34.460680261627189</c:v>
                </c:pt>
                <c:pt idx="5">
                  <c:v>30.23541803342205</c:v>
                </c:pt>
                <c:pt idx="6">
                  <c:v>34.529390445236622</c:v>
                </c:pt>
                <c:pt idx="7">
                  <c:v>67.505703218265765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5-40BF-A6A7-51EEBC6F7DE4}"/>
            </c:ext>
          </c:extLst>
        </c:ser>
        <c:ser>
          <c:idx val="1"/>
          <c:order val="1"/>
          <c:tx>
            <c:strRef>
              <c:f>'fig 4.5'!$B$5</c:f>
              <c:strCache>
                <c:ptCount val="1"/>
                <c:pt idx="0">
                  <c:v>Undereducation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EEF-4C9A-8D6B-FE441B87134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EF-4C9A-8D6B-FE441B871342}"/>
              </c:ext>
            </c:extLst>
          </c:dPt>
          <c:cat>
            <c:strRef>
              <c:f>'fig 4.5'!$D$3:$K$3</c:f>
              <c:strCache>
                <c:ptCount val="8"/>
                <c:pt idx="0">
                  <c:v>Legislatori, imprenditori e alta dirigenza</c:v>
                </c:pt>
                <c:pt idx="1">
                  <c:v>Professioni intellettuali, scientifiche e di elevata specializzazione</c:v>
                </c:pt>
                <c:pt idx="2">
                  <c:v>Professioni tecniche</c:v>
                </c:pt>
                <c:pt idx="3">
                  <c:v>Professioni esecutive nel lavoro d'ufficio</c:v>
                </c:pt>
                <c:pt idx="4">
                  <c:v>Professioni qualificate nelle attività commerciali e nei servizi</c:v>
                </c:pt>
                <c:pt idx="5">
                  <c:v>Artigiani, operai specializzati e agricoltori</c:v>
                </c:pt>
                <c:pt idx="6">
                  <c:v>Conduttori di impianti, operai di macchinari fissi e mobili e conducenti di veicoli</c:v>
                </c:pt>
                <c:pt idx="7">
                  <c:v>Professioni non qualificate</c:v>
                </c:pt>
              </c:strCache>
            </c:strRef>
          </c:cat>
          <c:val>
            <c:numRef>
              <c:f>'fig 4.5'!$D$5:$K$5</c:f>
              <c:numCache>
                <c:formatCode>###0.0</c:formatCode>
                <c:ptCount val="8"/>
                <c:pt idx="0">
                  <c:v>8.227829264783125</c:v>
                </c:pt>
                <c:pt idx="1">
                  <c:v>4.8090086664566751</c:v>
                </c:pt>
                <c:pt idx="2">
                  <c:v>9.0892807347249853</c:v>
                </c:pt>
                <c:pt idx="3">
                  <c:v>6.303710255289106</c:v>
                </c:pt>
                <c:pt idx="4">
                  <c:v>1.6171577027410504</c:v>
                </c:pt>
                <c:pt idx="5">
                  <c:v>2.2784461706189676</c:v>
                </c:pt>
                <c:pt idx="6">
                  <c:v>1.1344183844597642</c:v>
                </c:pt>
                <c:pt idx="7">
                  <c:v>1.3003503697623715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95-40BF-A6A7-51EEBC6F7DE4}"/>
            </c:ext>
          </c:extLst>
        </c:ser>
        <c:ser>
          <c:idx val="2"/>
          <c:order val="2"/>
          <c:tx>
            <c:strRef>
              <c:f>'fig 4.5'!$B$6</c:f>
              <c:strCache>
                <c:ptCount val="1"/>
                <c:pt idx="0">
                  <c:v>Overskilling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 4.5'!$D$3:$K$3</c:f>
              <c:strCache>
                <c:ptCount val="8"/>
                <c:pt idx="0">
                  <c:v>Legislatori, imprenditori e alta dirigenza</c:v>
                </c:pt>
                <c:pt idx="1">
                  <c:v>Professioni intellettuali, scientifiche e di elevata specializzazione</c:v>
                </c:pt>
                <c:pt idx="2">
                  <c:v>Professioni tecniche</c:v>
                </c:pt>
                <c:pt idx="3">
                  <c:v>Professioni esecutive nel lavoro d'ufficio</c:v>
                </c:pt>
                <c:pt idx="4">
                  <c:v>Professioni qualificate nelle attività commerciali e nei servizi</c:v>
                </c:pt>
                <c:pt idx="5">
                  <c:v>Artigiani, operai specializzati e agricoltori</c:v>
                </c:pt>
                <c:pt idx="6">
                  <c:v>Conduttori di impianti, operai di macchinari fissi e mobili e conducenti di veicoli</c:v>
                </c:pt>
                <c:pt idx="7">
                  <c:v>Professioni non qualificate</c:v>
                </c:pt>
              </c:strCache>
            </c:strRef>
          </c:cat>
          <c:val>
            <c:numRef>
              <c:f>'fig 4.5'!$D$6:$K$6</c:f>
              <c:numCache>
                <c:formatCode>###0.0</c:formatCode>
                <c:ptCount val="8"/>
                <c:pt idx="0">
                  <c:v>26.904922571684615</c:v>
                </c:pt>
                <c:pt idx="1">
                  <c:v>25.244452960019494</c:v>
                </c:pt>
                <c:pt idx="2">
                  <c:v>20.763731014441923</c:v>
                </c:pt>
                <c:pt idx="3">
                  <c:v>18.989328159842781</c:v>
                </c:pt>
                <c:pt idx="4">
                  <c:v>23.606934342518553</c:v>
                </c:pt>
                <c:pt idx="5">
                  <c:v>14.76357688734835</c:v>
                </c:pt>
                <c:pt idx="6">
                  <c:v>20.853253181538967</c:v>
                </c:pt>
                <c:pt idx="7">
                  <c:v>20.521160225428133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95-40BF-A6A7-51EEBC6F7DE4}"/>
            </c:ext>
          </c:extLst>
        </c:ser>
        <c:ser>
          <c:idx val="3"/>
          <c:order val="3"/>
          <c:tx>
            <c:strRef>
              <c:f>'fig 4.5'!$B$7</c:f>
              <c:strCache>
                <c:ptCount val="1"/>
                <c:pt idx="0">
                  <c:v>Underskilling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 4.5'!$D$3:$K$3</c:f>
              <c:strCache>
                <c:ptCount val="8"/>
                <c:pt idx="0">
                  <c:v>Legislatori, imprenditori e alta dirigenza</c:v>
                </c:pt>
                <c:pt idx="1">
                  <c:v>Professioni intellettuali, scientifiche e di elevata specializzazione</c:v>
                </c:pt>
                <c:pt idx="2">
                  <c:v>Professioni tecniche</c:v>
                </c:pt>
                <c:pt idx="3">
                  <c:v>Professioni esecutive nel lavoro d'ufficio</c:v>
                </c:pt>
                <c:pt idx="4">
                  <c:v>Professioni qualificate nelle attività commerciali e nei servizi</c:v>
                </c:pt>
                <c:pt idx="5">
                  <c:v>Artigiani, operai specializzati e agricoltori</c:v>
                </c:pt>
                <c:pt idx="6">
                  <c:v>Conduttori di impianti, operai di macchinari fissi e mobili e conducenti di veicoli</c:v>
                </c:pt>
                <c:pt idx="7">
                  <c:v>Professioni non qualificate</c:v>
                </c:pt>
              </c:strCache>
            </c:strRef>
          </c:cat>
          <c:val>
            <c:numRef>
              <c:f>'fig 4.5'!$D$7:$K$7</c:f>
              <c:numCache>
                <c:formatCode>###0.0</c:formatCode>
                <c:ptCount val="8"/>
                <c:pt idx="0" formatCode="###0">
                  <c:v>0</c:v>
                </c:pt>
                <c:pt idx="1">
                  <c:v>2.0232225607881182</c:v>
                </c:pt>
                <c:pt idx="2">
                  <c:v>2.6613199771820617</c:v>
                </c:pt>
                <c:pt idx="3">
                  <c:v>2.2978020295329888</c:v>
                </c:pt>
                <c:pt idx="4">
                  <c:v>2.8006153659044042</c:v>
                </c:pt>
                <c:pt idx="5">
                  <c:v>2.719200715163498</c:v>
                </c:pt>
                <c:pt idx="6">
                  <c:v>0</c:v>
                </c:pt>
                <c:pt idx="7">
                  <c:v>2.6108021218540598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5-40BF-A6A7-51EEBC6F7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5"/>
        <c:axId val="1105848464"/>
        <c:axId val="1105847984"/>
      </c:barChart>
      <c:catAx>
        <c:axId val="1105848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5847984"/>
        <c:crosses val="autoZero"/>
        <c:auto val="1"/>
        <c:lblAlgn val="ctr"/>
        <c:lblOffset val="100"/>
        <c:noMultiLvlLbl val="0"/>
      </c:catAx>
      <c:valAx>
        <c:axId val="1105847984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584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862295606401126E-3"/>
          <c:y val="0.92965720331671342"/>
          <c:w val="0.59940526824728635"/>
          <c:h val="6.2920975239540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4.6'!$B$5</c:f>
              <c:strCache>
                <c:ptCount val="1"/>
                <c:pt idx="0">
                  <c:v>Molto/abbastanza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4.6'!$C$4:$E$4</c:f>
              <c:strCache>
                <c:ptCount val="3"/>
                <c:pt idx="0">
                  <c:v>Occupato</c:v>
                </c:pt>
                <c:pt idx="1">
                  <c:v>In cerca di ocupazione</c:v>
                </c:pt>
                <c:pt idx="2">
                  <c:v>Totale</c:v>
                </c:pt>
              </c:strCache>
            </c:strRef>
          </c:cat>
          <c:val>
            <c:numRef>
              <c:f>'fig 4.6'!$C$5:$E$5</c:f>
              <c:numCache>
                <c:formatCode>0.0</c:formatCode>
                <c:ptCount val="3"/>
                <c:pt idx="0">
                  <c:v>34.208245250139633</c:v>
                </c:pt>
                <c:pt idx="1">
                  <c:v>74.726214757665943</c:v>
                </c:pt>
                <c:pt idx="2">
                  <c:v>35.055677019989062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FE-4A34-8846-0EA9C01E611B}"/>
            </c:ext>
          </c:extLst>
        </c:ser>
        <c:ser>
          <c:idx val="1"/>
          <c:order val="1"/>
          <c:tx>
            <c:strRef>
              <c:f>'fig 4.6'!$B$6</c:f>
              <c:strCache>
                <c:ptCount val="1"/>
                <c:pt idx="0">
                  <c:v>Poco/per nulla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4.6'!$C$4:$E$4</c:f>
              <c:strCache>
                <c:ptCount val="3"/>
                <c:pt idx="0">
                  <c:v>Occupato</c:v>
                </c:pt>
                <c:pt idx="1">
                  <c:v>In cerca di ocupazione</c:v>
                </c:pt>
                <c:pt idx="2">
                  <c:v>Totale</c:v>
                </c:pt>
              </c:strCache>
            </c:strRef>
          </c:cat>
          <c:val>
            <c:numRef>
              <c:f>'fig 4.6'!$C$6:$E$6</c:f>
              <c:numCache>
                <c:formatCode>0.0</c:formatCode>
                <c:ptCount val="3"/>
                <c:pt idx="0">
                  <c:v>65.79175474986036</c:v>
                </c:pt>
                <c:pt idx="1">
                  <c:v>25.273785242334068</c:v>
                </c:pt>
                <c:pt idx="2">
                  <c:v>64.944322980010909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FE-4A34-8846-0EA9C01E6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89172792"/>
        <c:axId val="689173512"/>
      </c:barChart>
      <c:catAx>
        <c:axId val="689172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173512"/>
        <c:crosses val="autoZero"/>
        <c:auto val="1"/>
        <c:lblAlgn val="ctr"/>
        <c:lblOffset val="100"/>
        <c:noMultiLvlLbl val="0"/>
      </c:catAx>
      <c:valAx>
        <c:axId val="689173512"/>
        <c:scaling>
          <c:orientation val="minMax"/>
          <c:max val="100"/>
        </c:scaling>
        <c:delete val="1"/>
        <c:axPos val="l"/>
        <c:numFmt formatCode="0.0" sourceLinked="1"/>
        <c:majorTickMark val="none"/>
        <c:minorTickMark val="none"/>
        <c:tickLblPos val="nextTo"/>
        <c:crossAx val="689172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725712741521415E-2"/>
          <c:y val="3.8518518518518521E-2"/>
          <c:w val="0.94054857451695717"/>
          <c:h val="0.929014289880431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4.7'!$B$7</c:f>
              <c:strCache>
                <c:ptCount val="1"/>
                <c:pt idx="0">
                  <c:v>Molto/abbastanza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3D-4C95-8EFA-478F72C90EE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3D-4C95-8EFA-478F72C90EE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3D-4C95-8EFA-478F72C90EE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40000"/>
                  <a:lumOff val="60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3D-4C95-8EFA-478F72C90EE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40000"/>
                  <a:lumOff val="60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3D-4C95-8EFA-478F72C90EE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40000"/>
                  <a:lumOff val="60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3D-4C95-8EFA-478F72C90EE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3D-4C95-8EFA-478F72C90EE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3D-4C95-8EFA-478F72C90EE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33D-4C95-8EFA-478F72C90EEF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33D-4C95-8EFA-478F72C90E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 4.7'!$C$5:$N$6</c:f>
              <c:multiLvlStrCache>
                <c:ptCount val="12"/>
                <c:lvl>
                  <c:pt idx="0">
                    <c:v>Uomini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Fino alla licenza media</c:v>
                  </c:pt>
                  <c:pt idx="6">
                    <c:v>Diploma</c:v>
                  </c:pt>
                  <c:pt idx="7">
                    <c:v>Laurea o post-lauream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Titolo di studio</c:v>
                  </c:pt>
                  <c:pt idx="8">
                    <c:v>Area geografica</c:v>
                  </c:pt>
                </c:lvl>
              </c:multiLvlStrCache>
            </c:multiLvlStrRef>
          </c:cat>
          <c:val>
            <c:numRef>
              <c:f>'fig 4.7'!$C$7:$N$7</c:f>
              <c:numCache>
                <c:formatCode>###0.0</c:formatCode>
                <c:ptCount val="12"/>
                <c:pt idx="0">
                  <c:v>32.960721930979958</c:v>
                </c:pt>
                <c:pt idx="1">
                  <c:v>37.565613731159445</c:v>
                </c:pt>
                <c:pt idx="2">
                  <c:v>29.26496134412001</c:v>
                </c:pt>
                <c:pt idx="3">
                  <c:v>36.651717851715389</c:v>
                </c:pt>
                <c:pt idx="4">
                  <c:v>33.506895511168914</c:v>
                </c:pt>
                <c:pt idx="5">
                  <c:v>48.413517198460418</c:v>
                </c:pt>
                <c:pt idx="6">
                  <c:v>33.124876120091287</c:v>
                </c:pt>
                <c:pt idx="7">
                  <c:v>33.772044911308626</c:v>
                </c:pt>
                <c:pt idx="8">
                  <c:v>31.700023896572056</c:v>
                </c:pt>
                <c:pt idx="9">
                  <c:v>34.090427857216966</c:v>
                </c:pt>
                <c:pt idx="10">
                  <c:v>39.612788382213246</c:v>
                </c:pt>
                <c:pt idx="11">
                  <c:v>35.541981887746218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33D-4C95-8EFA-478F72C90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95034064"/>
        <c:axId val="395855816"/>
      </c:barChart>
      <c:catAx>
        <c:axId val="695034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855816"/>
        <c:crosses val="autoZero"/>
        <c:auto val="1"/>
        <c:lblAlgn val="ctr"/>
        <c:lblOffset val="100"/>
        <c:noMultiLvlLbl val="0"/>
      </c:catAx>
      <c:valAx>
        <c:axId val="395855816"/>
        <c:scaling>
          <c:orientation val="minMax"/>
          <c:max val="50"/>
        </c:scaling>
        <c:delete val="1"/>
        <c:axPos val="b"/>
        <c:numFmt formatCode="###0.0" sourceLinked="1"/>
        <c:majorTickMark val="none"/>
        <c:minorTickMark val="none"/>
        <c:tickLblPos val="nextTo"/>
        <c:crossAx val="69503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9292430872791424"/>
          <c:y val="1.9476514569514925E-2"/>
          <c:w val="0.36216792640823259"/>
          <c:h val="0.96104697086097013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'fig 4.8'!$I$8</c:f>
              <c:strCache>
                <c:ptCount val="1"/>
                <c:pt idx="0">
                  <c:v>Molto/abbastanza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pattFill prst="narHorz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A693-4DB6-90F2-EB4736271E85}"/>
              </c:ext>
            </c:extLst>
          </c:dPt>
          <c:dPt>
            <c:idx val="1"/>
            <c:invertIfNegative val="0"/>
            <c:bubble3D val="0"/>
            <c:spPr>
              <a:pattFill prst="narHorz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A693-4DB6-90F2-EB4736271E85}"/>
              </c:ext>
            </c:extLst>
          </c:dPt>
          <c:dPt>
            <c:idx val="2"/>
            <c:invertIfNegative val="0"/>
            <c:bubble3D val="0"/>
            <c:spPr>
              <a:pattFill prst="narHorz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A693-4DB6-90F2-EB4736271E85}"/>
              </c:ext>
            </c:extLst>
          </c:dPt>
          <c:dPt>
            <c:idx val="3"/>
            <c:invertIfNegative val="0"/>
            <c:bubble3D val="0"/>
            <c:spPr>
              <a:pattFill prst="narHorz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A693-4DB6-90F2-EB4736271E85}"/>
              </c:ext>
            </c:extLst>
          </c:dPt>
          <c:dPt>
            <c:idx val="4"/>
            <c:invertIfNegative val="0"/>
            <c:bubble3D val="0"/>
            <c:spPr>
              <a:pattFill prst="narHorz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A693-4DB6-90F2-EB4736271E85}"/>
              </c:ext>
            </c:extLst>
          </c:dPt>
          <c:dPt>
            <c:idx val="5"/>
            <c:invertIfNegative val="0"/>
            <c:bubble3D val="0"/>
            <c:spPr>
              <a:pattFill prst="narHorz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6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B-A693-4DB6-90F2-EB4736271E85}"/>
              </c:ext>
            </c:extLst>
          </c:dPt>
          <c:dPt>
            <c:idx val="6"/>
            <c:invertIfNegative val="0"/>
            <c:bubble3D val="0"/>
            <c:spPr>
              <a:pattFill prst="narHorz">
                <a:fgClr>
                  <a:schemeClr val="accent1">
                    <a:lumMod val="60000"/>
                  </a:schemeClr>
                </a:fgClr>
                <a:bgClr>
                  <a:schemeClr val="accent1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1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D-A693-4DB6-90F2-EB4736271E85}"/>
              </c:ext>
            </c:extLst>
          </c:dPt>
          <c:dPt>
            <c:idx val="7"/>
            <c:invertIfNegative val="0"/>
            <c:bubble3D val="0"/>
            <c:spPr>
              <a:pattFill prst="narHorz">
                <a:fgClr>
                  <a:schemeClr val="accent2">
                    <a:lumMod val="60000"/>
                  </a:schemeClr>
                </a:fgClr>
                <a:bgClr>
                  <a:schemeClr val="accent2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F-A693-4DB6-90F2-EB4736271E85}"/>
              </c:ext>
            </c:extLst>
          </c:dPt>
          <c:dPt>
            <c:idx val="8"/>
            <c:invertIfNegative val="0"/>
            <c:bubble3D val="0"/>
            <c:spPr>
              <a:pattFill prst="narHorz">
                <a:fgClr>
                  <a:schemeClr val="accent3">
                    <a:lumMod val="60000"/>
                  </a:schemeClr>
                </a:fgClr>
                <a:bgClr>
                  <a:schemeClr val="accent3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3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1-A693-4DB6-90F2-EB4736271E85}"/>
              </c:ext>
            </c:extLst>
          </c:dPt>
          <c:dPt>
            <c:idx val="9"/>
            <c:invertIfNegative val="0"/>
            <c:bubble3D val="0"/>
            <c:spPr>
              <a:pattFill prst="narHorz">
                <a:fgClr>
                  <a:schemeClr val="accent4">
                    <a:lumMod val="60000"/>
                  </a:schemeClr>
                </a:fgClr>
                <a:bgClr>
                  <a:schemeClr val="accent4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3-A693-4DB6-90F2-EB4736271E85}"/>
              </c:ext>
            </c:extLst>
          </c:dPt>
          <c:dPt>
            <c:idx val="10"/>
            <c:invertIfNegative val="0"/>
            <c:bubble3D val="0"/>
            <c:spPr>
              <a:pattFill prst="narHorz">
                <a:fgClr>
                  <a:schemeClr val="accent5">
                    <a:lumMod val="60000"/>
                  </a:schemeClr>
                </a:fgClr>
                <a:bgClr>
                  <a:schemeClr val="accent5">
                    <a:lumMod val="60000"/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5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5-A693-4DB6-90F2-EB4736271E8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93-4DB6-90F2-EB4736271E8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93-4DB6-90F2-EB4736271E8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93-4DB6-90F2-EB4736271E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4.8'!$J$7:$T$7</c:f>
              <c:strCache>
                <c:ptCount val="11"/>
                <c:pt idx="0">
                  <c:v>A termine</c:v>
                </c:pt>
                <c:pt idx="1">
                  <c:v>Permanente</c:v>
                </c:pt>
                <c:pt idx="2">
                  <c:v>Autonomo</c:v>
                </c:pt>
                <c:pt idx="3">
                  <c:v>Legislatori, imprenditori e alta dirigenza*</c:v>
                </c:pt>
                <c:pt idx="4">
                  <c:v>Professioni intellettuali, scientifiche e di elevata specializzazione</c:v>
                </c:pt>
                <c:pt idx="5">
                  <c:v>Professioni tecniche</c:v>
                </c:pt>
                <c:pt idx="6">
                  <c:v>Professioni esecutive nel lavoro d'ufficio</c:v>
                </c:pt>
                <c:pt idx="7">
                  <c:v>Professioni qualificate nelle attività commerciali e nei servizi</c:v>
                </c:pt>
                <c:pt idx="8">
                  <c:v>Artigiani, operai specializzati e agricoltori</c:v>
                </c:pt>
                <c:pt idx="9">
                  <c:v>Conduttori di impianti, operai di macchinari fissi e mobili e conducenti di veicoli*</c:v>
                </c:pt>
                <c:pt idx="10">
                  <c:v>Professioni non qualificate*</c:v>
                </c:pt>
              </c:strCache>
            </c:strRef>
          </c:cat>
          <c:val>
            <c:numRef>
              <c:f>'fig 4.8'!$J$8:$T$8</c:f>
              <c:numCache>
                <c:formatCode>0.0</c:formatCode>
                <c:ptCount val="11"/>
                <c:pt idx="0">
                  <c:v>30.618783895067359</c:v>
                </c:pt>
                <c:pt idx="1">
                  <c:v>33.21812313029011</c:v>
                </c:pt>
                <c:pt idx="2">
                  <c:v>38.412177839609527</c:v>
                </c:pt>
                <c:pt idx="3" formatCode="###0.0">
                  <c:v>0</c:v>
                </c:pt>
                <c:pt idx="4" formatCode="###0.0">
                  <c:v>30.997465940655783</c:v>
                </c:pt>
                <c:pt idx="5" formatCode="###0.0">
                  <c:v>41.812891247774289</c:v>
                </c:pt>
                <c:pt idx="6" formatCode="###0.0">
                  <c:v>33.715487495569292</c:v>
                </c:pt>
                <c:pt idx="7" formatCode="###0.0">
                  <c:v>43.423997125182368</c:v>
                </c:pt>
                <c:pt idx="8" formatCode="###0.0">
                  <c:v>31.551312855514563</c:v>
                </c:pt>
                <c:pt idx="9" formatCode="###0.0">
                  <c:v>0</c:v>
                </c:pt>
                <c:pt idx="10" formatCode="###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693-4DB6-90F2-EB4736271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19973311"/>
        <c:axId val="1970568111"/>
      </c:barChart>
      <c:catAx>
        <c:axId val="101997331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0568111"/>
        <c:crosses val="autoZero"/>
        <c:auto val="1"/>
        <c:lblAlgn val="ctr"/>
        <c:lblOffset val="100"/>
        <c:noMultiLvlLbl val="0"/>
      </c:catAx>
      <c:valAx>
        <c:axId val="1970568111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1019973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pattFill prst="narHorz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EE7C-4870-8021-990FA773280F}"/>
              </c:ext>
            </c:extLst>
          </c:dPt>
          <c:dPt>
            <c:idx val="1"/>
            <c:invertIfNegative val="0"/>
            <c:bubble3D val="0"/>
            <c:spPr>
              <a:pattFill prst="narHorz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2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EE7C-4870-8021-990FA773280F}"/>
              </c:ext>
            </c:extLst>
          </c:dPt>
          <c:dPt>
            <c:idx val="2"/>
            <c:invertIfNegative val="0"/>
            <c:bubble3D val="0"/>
            <c:spPr>
              <a:pattFill prst="narHorz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EE7C-4870-8021-990FA773280F}"/>
              </c:ext>
            </c:extLst>
          </c:dPt>
          <c:dPt>
            <c:idx val="3"/>
            <c:invertIfNegative val="0"/>
            <c:bubble3D val="0"/>
            <c:spPr>
              <a:pattFill prst="narHorz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4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EE7C-4870-8021-990FA773280F}"/>
              </c:ext>
            </c:extLst>
          </c:dPt>
          <c:dPt>
            <c:idx val="4"/>
            <c:invertIfNegative val="0"/>
            <c:bubble3D val="0"/>
            <c:spPr>
              <a:pattFill prst="narHorz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>
                <a:noFill/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EE7C-4870-8021-990FA77328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4.9'!$C$3:$G$3</c:f>
              <c:strCache>
                <c:ptCount val="5"/>
                <c:pt idx="0">
                  <c:v>Agricoltura, caccia e pesca*</c:v>
                </c:pt>
                <c:pt idx="1">
                  <c:v>Industria</c:v>
                </c:pt>
                <c:pt idx="2">
                  <c:v>Costruzioni</c:v>
                </c:pt>
                <c:pt idx="3">
                  <c:v>Commercio &amp; Ristorazione</c:v>
                </c:pt>
                <c:pt idx="4">
                  <c:v>Servizi</c:v>
                </c:pt>
              </c:strCache>
            </c:strRef>
          </c:cat>
          <c:val>
            <c:numRef>
              <c:f>'fig 4.9'!$C$4:$G$4</c:f>
              <c:numCache>
                <c:formatCode>0.0</c:formatCode>
                <c:ptCount val="5"/>
                <c:pt idx="1">
                  <c:v>44.596391257619224</c:v>
                </c:pt>
                <c:pt idx="2">
                  <c:v>23.635763087730041</c:v>
                </c:pt>
                <c:pt idx="3">
                  <c:v>41.563408394170885</c:v>
                </c:pt>
                <c:pt idx="4">
                  <c:v>32.399395124005245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7C-4870-8021-990FA7732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19973311"/>
        <c:axId val="1970568111"/>
      </c:barChart>
      <c:catAx>
        <c:axId val="1019973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0568111"/>
        <c:crosses val="autoZero"/>
        <c:auto val="1"/>
        <c:lblAlgn val="ctr"/>
        <c:lblOffset val="100"/>
        <c:noMultiLvlLbl val="0"/>
      </c:catAx>
      <c:valAx>
        <c:axId val="1970568111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019973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586740</xdr:colOff>
      <xdr:row>1</xdr:row>
      <xdr:rowOff>30480</xdr:rowOff>
    </xdr:from>
    <xdr:to>
      <xdr:col>12</xdr:col>
      <xdr:colOff>66675</xdr:colOff>
      <xdr:row>14</xdr:row>
      <xdr:rowOff>45720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8A90122-2115-38DD-6B4A-256AEB320F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</xdr:rowOff>
    </xdr:from>
    <xdr:to>
      <xdr:col>7</xdr:col>
      <xdr:colOff>504825</xdr:colOff>
      <xdr:row>17</xdr:row>
      <xdr:rowOff>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61E91EC-E3BA-4A27-9A0B-AE1212BA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15240</xdr:rowOff>
    </xdr:from>
    <xdr:to>
      <xdr:col>14</xdr:col>
      <xdr:colOff>19050</xdr:colOff>
      <xdr:row>9</xdr:row>
      <xdr:rowOff>533400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30422B-7EC1-4A7B-A4CC-0FA30AC67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271462</xdr:rowOff>
    </xdr:from>
    <xdr:to>
      <xdr:col>15</xdr:col>
      <xdr:colOff>495300</xdr:colOff>
      <xdr:row>18</xdr:row>
      <xdr:rowOff>33337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4E904ED-9F94-4FB6-A962-1617DF9A3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271462</xdr:rowOff>
    </xdr:from>
    <xdr:to>
      <xdr:col>15</xdr:col>
      <xdr:colOff>495300</xdr:colOff>
      <xdr:row>18</xdr:row>
      <xdr:rowOff>33337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366057B-71FA-4052-8135-706AC3387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</xdr:colOff>
      <xdr:row>2</xdr:row>
      <xdr:rowOff>114300</xdr:rowOff>
    </xdr:from>
    <xdr:to>
      <xdr:col>15</xdr:col>
      <xdr:colOff>560071</xdr:colOff>
      <xdr:row>19</xdr:row>
      <xdr:rowOff>96203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AFB1797-00DB-4B8C-A6AD-9F381FADB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17</xdr:row>
      <xdr:rowOff>167639</xdr:rowOff>
    </xdr:from>
    <xdr:to>
      <xdr:col>3</xdr:col>
      <xdr:colOff>76200</xdr:colOff>
      <xdr:row>40</xdr:row>
      <xdr:rowOff>83820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86CA4E1-3374-41AC-B7D4-AB9E9C6AE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180975</xdr:rowOff>
    </xdr:from>
    <xdr:to>
      <xdr:col>12</xdr:col>
      <xdr:colOff>514350</xdr:colOff>
      <xdr:row>18</xdr:row>
      <xdr:rowOff>179070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5DBC12-61C7-4DAF-8D96-E8304FFB6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</xdr:colOff>
      <xdr:row>8</xdr:row>
      <xdr:rowOff>146685</xdr:rowOff>
    </xdr:from>
    <xdr:to>
      <xdr:col>8</xdr:col>
      <xdr:colOff>504825</xdr:colOff>
      <xdr:row>23</xdr:row>
      <xdr:rowOff>32385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879C445-7DE1-41CA-9960-EFCC6726C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8</xdr:col>
      <xdr:colOff>523875</xdr:colOff>
      <xdr:row>22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826EB3B-B3B6-4FAA-A0E6-C26EC63F2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20954</xdr:colOff>
      <xdr:row>5</xdr:row>
      <xdr:rowOff>124777</xdr:rowOff>
    </xdr:from>
    <xdr:to>
      <xdr:col>8</xdr:col>
      <xdr:colOff>523875</xdr:colOff>
      <xdr:row>28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20F7C47-8287-456C-A8CB-4DE5A3C39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607695</xdr:colOff>
      <xdr:row>9</xdr:row>
      <xdr:rowOff>53340</xdr:rowOff>
    </xdr:from>
    <xdr:to>
      <xdr:col>8</xdr:col>
      <xdr:colOff>533400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2D17A15-E3F2-480A-B3CD-DB0D3954E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4</xdr:row>
      <xdr:rowOff>28575</xdr:rowOff>
    </xdr:from>
    <xdr:to>
      <xdr:col>13</xdr:col>
      <xdr:colOff>514350</xdr:colOff>
      <xdr:row>19</xdr:row>
      <xdr:rowOff>31115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45EB5A3-E9B9-475A-B167-056DAF13A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6350</xdr:rowOff>
    </xdr:from>
    <xdr:to>
      <xdr:col>15</xdr:col>
      <xdr:colOff>523875</xdr:colOff>
      <xdr:row>20</xdr:row>
      <xdr:rowOff>121920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068127B-A46B-473B-8919-8A8B91170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10</xdr:row>
      <xdr:rowOff>15240</xdr:rowOff>
    </xdr:from>
    <xdr:to>
      <xdr:col>8</xdr:col>
      <xdr:colOff>523875</xdr:colOff>
      <xdr:row>22</xdr:row>
      <xdr:rowOff>167640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E6AC3CD-1242-4646-9EA0-0ADD69D2D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30479</xdr:rowOff>
    </xdr:from>
    <xdr:to>
      <xdr:col>9</xdr:col>
      <xdr:colOff>542925</xdr:colOff>
      <xdr:row>31</xdr:row>
      <xdr:rowOff>53340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A8A41B9-7528-483E-8E95-FB15D68A9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7621</xdr:colOff>
      <xdr:row>8</xdr:row>
      <xdr:rowOff>7620</xdr:rowOff>
    </xdr:from>
    <xdr:to>
      <xdr:col>7</xdr:col>
      <xdr:colOff>514350</xdr:colOff>
      <xdr:row>30</xdr:row>
      <xdr:rowOff>104775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17C3EAE-52AE-490D-BE4B-877524F54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</xdr:colOff>
      <xdr:row>8</xdr:row>
      <xdr:rowOff>169545</xdr:rowOff>
    </xdr:from>
    <xdr:to>
      <xdr:col>8</xdr:col>
      <xdr:colOff>238125</xdr:colOff>
      <xdr:row>22</xdr:row>
      <xdr:rowOff>106680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55BFA79-2C25-46B7-8A30-6453755CC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1386840</xdr:colOff>
      <xdr:row>11</xdr:row>
      <xdr:rowOff>19050</xdr:rowOff>
    </xdr:from>
    <xdr:to>
      <xdr:col>7</xdr:col>
      <xdr:colOff>361950</xdr:colOff>
      <xdr:row>28</xdr:row>
      <xdr:rowOff>15240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EAB69F8-D9BC-46E7-978C-854453867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618172</xdr:colOff>
      <xdr:row>12</xdr:row>
      <xdr:rowOff>25716</xdr:rowOff>
    </xdr:from>
    <xdr:to>
      <xdr:col>9</xdr:col>
      <xdr:colOff>428625</xdr:colOff>
      <xdr:row>30</xdr:row>
      <xdr:rowOff>60960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EF9E0E9-707A-46CF-9DBE-51754A249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929640</xdr:colOff>
      <xdr:row>8</xdr:row>
      <xdr:rowOff>7621</xdr:rowOff>
    </xdr:from>
    <xdr:to>
      <xdr:col>6</xdr:col>
      <xdr:colOff>504825</xdr:colOff>
      <xdr:row>21</xdr:row>
      <xdr:rowOff>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2068C47-F68B-486A-AAE2-A54A783D2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BE0F-983F-420E-AB44-328802A5F389}">
  <dimension ref="A5:C10"/>
  <sheetViews>
    <sheetView topLeftCell="A5" workbookViewId="0">
      <selection activeCell="F18" sqref="F18"/>
    </sheetView>
  </sheetViews>
  <sheetFormatPr defaultColWidth="8.85546875" defaultRowHeight="14.45"/>
  <cols>
    <col min="1" max="16384" width="8.85546875" style="2"/>
  </cols>
  <sheetData>
    <row r="5" spans="1:3">
      <c r="A5" s="113" t="s">
        <v>0</v>
      </c>
      <c r="B5" s="154" t="s">
        <v>1</v>
      </c>
      <c r="C5" s="155">
        <v>16.328235769424268</v>
      </c>
    </row>
    <row r="6" spans="1:3">
      <c r="A6" s="113"/>
      <c r="B6" s="156" t="s">
        <v>2</v>
      </c>
      <c r="C6" s="157">
        <v>78.421952070756717</v>
      </c>
    </row>
    <row r="7" spans="1:3">
      <c r="A7" s="113"/>
      <c r="B7" s="156" t="s">
        <v>3</v>
      </c>
      <c r="C7" s="157">
        <v>5.2498121598190144</v>
      </c>
    </row>
    <row r="8" spans="1:3">
      <c r="A8" s="113" t="s">
        <v>4</v>
      </c>
      <c r="B8" s="154" t="s">
        <v>5</v>
      </c>
      <c r="C8" s="155">
        <v>20.794480275522538</v>
      </c>
    </row>
    <row r="9" spans="1:3">
      <c r="A9" s="113"/>
      <c r="B9" s="156" t="s">
        <v>2</v>
      </c>
      <c r="C9" s="157">
        <v>76.759596118262664</v>
      </c>
    </row>
    <row r="10" spans="1:3">
      <c r="A10" s="113"/>
      <c r="B10" s="156" t="s">
        <v>6</v>
      </c>
      <c r="C10" s="157">
        <v>2.4459236062148082</v>
      </c>
    </row>
  </sheetData>
  <mergeCells count="2">
    <mergeCell ref="A5:A7"/>
    <mergeCell ref="A8:A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9A58-B6DD-4EEE-9E15-F274F490C86C}">
  <dimension ref="B1:G3"/>
  <sheetViews>
    <sheetView workbookViewId="0">
      <selection activeCell="B20" sqref="B20"/>
    </sheetView>
  </sheetViews>
  <sheetFormatPr defaultRowHeight="14.45"/>
  <sheetData>
    <row r="1" spans="2:7">
      <c r="B1" s="138" t="s">
        <v>86</v>
      </c>
      <c r="C1" s="138"/>
      <c r="D1" s="138"/>
      <c r="E1" s="138"/>
      <c r="F1" s="139" t="s">
        <v>87</v>
      </c>
      <c r="G1" s="139"/>
    </row>
    <row r="2" spans="2:7">
      <c r="B2" t="s">
        <v>39</v>
      </c>
      <c r="C2" t="s">
        <v>40</v>
      </c>
      <c r="D2" t="s">
        <v>41</v>
      </c>
      <c r="E2" t="s">
        <v>42</v>
      </c>
      <c r="F2" t="s">
        <v>30</v>
      </c>
      <c r="G2" t="s">
        <v>31</v>
      </c>
    </row>
    <row r="3" spans="2:7">
      <c r="B3" s="3">
        <v>40.37224341002392</v>
      </c>
      <c r="C3" s="3">
        <v>38.905534384324497</v>
      </c>
      <c r="D3" s="3">
        <v>35.012906946429588</v>
      </c>
      <c r="E3" s="3">
        <v>27.227628848574586</v>
      </c>
      <c r="F3" s="3">
        <v>27.928005896113728</v>
      </c>
      <c r="G3" s="3">
        <v>36.513810910503736</v>
      </c>
    </row>
  </sheetData>
  <mergeCells count="2">
    <mergeCell ref="B1:E1"/>
    <mergeCell ref="F1:G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2969-D39F-40B8-9D15-9C319C1EC193}">
  <dimension ref="B1:H68"/>
  <sheetViews>
    <sheetView workbookViewId="0">
      <selection activeCell="L15" sqref="L15"/>
    </sheetView>
  </sheetViews>
  <sheetFormatPr defaultColWidth="8.85546875" defaultRowHeight="14.45"/>
  <cols>
    <col min="1" max="1" width="15.7109375" style="71" customWidth="1"/>
    <col min="2" max="2" width="19.7109375" style="71" customWidth="1"/>
    <col min="3" max="15" width="8.85546875" style="71"/>
    <col min="16" max="16" width="14.28515625" style="71" customWidth="1"/>
    <col min="17" max="16384" width="8.85546875" style="71"/>
  </cols>
  <sheetData>
    <row r="1" spans="2:8">
      <c r="H1" s="72" t="s">
        <v>88</v>
      </c>
    </row>
    <row r="7" spans="2:8" ht="34.15">
      <c r="B7" s="73"/>
      <c r="C7" s="74" t="s">
        <v>89</v>
      </c>
      <c r="D7" s="75" t="s">
        <v>90</v>
      </c>
      <c r="E7" s="75" t="s">
        <v>91</v>
      </c>
      <c r="F7" s="75" t="s">
        <v>92</v>
      </c>
    </row>
    <row r="8" spans="2:8" ht="28.9">
      <c r="B8" s="76" t="s">
        <v>93</v>
      </c>
      <c r="C8" s="77">
        <v>22.819440685387409</v>
      </c>
      <c r="D8" s="77">
        <v>21.70371101866219</v>
      </c>
      <c r="E8" s="77">
        <v>11.661005332399142</v>
      </c>
      <c r="F8" s="77">
        <v>43.815842963554665</v>
      </c>
    </row>
    <row r="9" spans="2:8" ht="28.9">
      <c r="B9" s="76" t="s">
        <v>94</v>
      </c>
      <c r="C9" s="77">
        <v>18.268145073549078</v>
      </c>
      <c r="D9" s="77">
        <v>24.248467460480509</v>
      </c>
      <c r="E9" s="77">
        <v>8.6493684040420327</v>
      </c>
      <c r="F9" s="77">
        <v>48.834019061931258</v>
      </c>
    </row>
    <row r="10" spans="2:8" ht="28.9">
      <c r="B10" s="76" t="s">
        <v>95</v>
      </c>
      <c r="C10" s="77">
        <v>25.472321157308603</v>
      </c>
      <c r="D10" s="77">
        <v>15.793917456790368</v>
      </c>
      <c r="E10" s="77">
        <v>10.971513890385722</v>
      </c>
      <c r="F10" s="77">
        <v>47.76224749551838</v>
      </c>
    </row>
    <row r="11" spans="2:8">
      <c r="C11" s="77"/>
      <c r="D11" s="77"/>
      <c r="E11" s="77"/>
      <c r="F11" s="77"/>
    </row>
    <row r="12" spans="2:8">
      <c r="C12" s="77"/>
      <c r="D12" s="77"/>
      <c r="E12" s="77"/>
      <c r="F12" s="77"/>
    </row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4EF29-756E-43BC-96B2-C9FA732A85C0}">
  <dimension ref="A2:I11"/>
  <sheetViews>
    <sheetView workbookViewId="0">
      <selection activeCell="P23" sqref="P23"/>
    </sheetView>
  </sheetViews>
  <sheetFormatPr defaultRowHeight="14.45"/>
  <sheetData>
    <row r="2" spans="1:9">
      <c r="I2" s="78" t="s">
        <v>96</v>
      </c>
    </row>
    <row r="4" spans="1:9">
      <c r="C4" s="79" t="s">
        <v>97</v>
      </c>
      <c r="D4" s="80" t="s">
        <v>98</v>
      </c>
      <c r="E4" s="80" t="s">
        <v>99</v>
      </c>
      <c r="F4" s="80" t="s">
        <v>100</v>
      </c>
      <c r="G4" s="81" t="s">
        <v>60</v>
      </c>
    </row>
    <row r="5" spans="1:9">
      <c r="A5" s="138" t="s">
        <v>101</v>
      </c>
      <c r="B5" t="s">
        <v>13</v>
      </c>
      <c r="C5" s="3">
        <v>18.648941005321518</v>
      </c>
      <c r="D5" s="3">
        <v>39.821960774025257</v>
      </c>
      <c r="E5" s="3">
        <v>21.830762185332027</v>
      </c>
      <c r="F5" s="3">
        <v>19.698336035323567</v>
      </c>
      <c r="G5" s="3">
        <v>100</v>
      </c>
    </row>
    <row r="6" spans="1:9">
      <c r="A6" s="138"/>
      <c r="B6" t="s">
        <v>14</v>
      </c>
      <c r="C6" s="3">
        <v>24.545054465141394</v>
      </c>
      <c r="D6" s="3">
        <v>33.155196905694453</v>
      </c>
      <c r="E6" s="3">
        <v>21.789879870702915</v>
      </c>
      <c r="F6" s="3">
        <v>20.509868758460875</v>
      </c>
      <c r="G6" s="3">
        <v>100</v>
      </c>
    </row>
    <row r="7" spans="1:9">
      <c r="A7" s="138"/>
      <c r="B7" t="s">
        <v>15</v>
      </c>
      <c r="C7" s="3">
        <v>46.248213456193419</v>
      </c>
      <c r="D7" s="3">
        <v>34.310645604509311</v>
      </c>
      <c r="E7" s="3">
        <v>12.32326928330183</v>
      </c>
      <c r="F7" s="3">
        <v>7.1178716559963622</v>
      </c>
      <c r="G7" s="3">
        <v>100</v>
      </c>
    </row>
    <row r="8" spans="1:9">
      <c r="A8" s="138" t="s">
        <v>65</v>
      </c>
      <c r="B8" t="s">
        <v>102</v>
      </c>
      <c r="C8" s="3">
        <v>58.521731604264801</v>
      </c>
      <c r="D8" s="3">
        <v>28.835471974353826</v>
      </c>
      <c r="E8" s="3">
        <v>8.9588631586603906</v>
      </c>
      <c r="F8" s="3">
        <v>3.6839332627203332</v>
      </c>
      <c r="G8" s="3">
        <v>100</v>
      </c>
    </row>
    <row r="9" spans="1:9">
      <c r="A9" s="138"/>
      <c r="B9" t="s">
        <v>69</v>
      </c>
      <c r="C9" s="3">
        <v>20.277507179245493</v>
      </c>
      <c r="D9" s="3">
        <v>42.300529559507453</v>
      </c>
      <c r="E9" s="3">
        <v>20.247915216849936</v>
      </c>
      <c r="F9" s="3">
        <v>17.174048044394166</v>
      </c>
      <c r="G9" s="3">
        <v>100</v>
      </c>
    </row>
    <row r="10" spans="1:9">
      <c r="A10" s="138"/>
      <c r="B10" t="s">
        <v>103</v>
      </c>
      <c r="C10" s="3">
        <v>7.3003574655922305</v>
      </c>
      <c r="D10" s="3">
        <v>31.682626694370519</v>
      </c>
      <c r="E10" s="3">
        <v>30.085025099704826</v>
      </c>
      <c r="F10" s="3">
        <v>30.931990740332697</v>
      </c>
      <c r="G10" s="3">
        <v>100</v>
      </c>
    </row>
    <row r="11" spans="1:9">
      <c r="A11" s="138" t="s">
        <v>60</v>
      </c>
      <c r="B11" s="138"/>
      <c r="C11" s="3">
        <v>33.914968693800311</v>
      </c>
      <c r="D11" s="3">
        <v>34.875000724320586</v>
      </c>
      <c r="E11" s="3">
        <v>17.260182660146921</v>
      </c>
      <c r="F11" s="3">
        <v>13.949847921736072</v>
      </c>
      <c r="G11" s="3">
        <v>100</v>
      </c>
    </row>
  </sheetData>
  <mergeCells count="3">
    <mergeCell ref="A5:A7"/>
    <mergeCell ref="A8:A10"/>
    <mergeCell ref="A11:B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ABC9-D0AD-4F37-B5B3-3980CD21DF1D}">
  <dimension ref="A2:I35"/>
  <sheetViews>
    <sheetView workbookViewId="0">
      <selection activeCell="N26" sqref="N26"/>
    </sheetView>
  </sheetViews>
  <sheetFormatPr defaultRowHeight="14.45"/>
  <cols>
    <col min="3" max="3" width="11.7109375" customWidth="1"/>
    <col min="4" max="4" width="13.7109375" customWidth="1"/>
    <col min="7" max="7" width="11.7109375" customWidth="1"/>
  </cols>
  <sheetData>
    <row r="2" spans="1:9">
      <c r="I2" s="78" t="s">
        <v>104</v>
      </c>
    </row>
    <row r="4" spans="1:9">
      <c r="C4" s="79" t="s">
        <v>97</v>
      </c>
      <c r="D4" s="80" t="s">
        <v>98</v>
      </c>
      <c r="E4" s="80" t="s">
        <v>99</v>
      </c>
      <c r="F4" s="80" t="s">
        <v>100</v>
      </c>
      <c r="G4" s="81" t="s">
        <v>60</v>
      </c>
    </row>
    <row r="5" spans="1:9">
      <c r="A5" s="138"/>
      <c r="B5" t="s">
        <v>105</v>
      </c>
      <c r="C5" s="3">
        <v>22.909525245722552</v>
      </c>
      <c r="D5" s="3">
        <v>31.847106821998739</v>
      </c>
      <c r="E5" s="3">
        <v>24.631161340504523</v>
      </c>
      <c r="F5" s="3">
        <v>20.612206591774289</v>
      </c>
      <c r="G5" s="3">
        <v>100</v>
      </c>
    </row>
    <row r="6" spans="1:9">
      <c r="A6" s="138"/>
      <c r="B6" t="s">
        <v>106</v>
      </c>
      <c r="C6" s="3">
        <v>27.943318922496189</v>
      </c>
      <c r="D6" s="3">
        <v>54.290897015782178</v>
      </c>
      <c r="E6" s="3">
        <v>7.8468550289634731</v>
      </c>
      <c r="F6" s="3">
        <v>9.9189290327573989</v>
      </c>
      <c r="G6" s="3">
        <v>100</v>
      </c>
    </row>
    <row r="7" spans="1:9">
      <c r="A7" s="138"/>
      <c r="B7" t="s">
        <v>107</v>
      </c>
      <c r="C7" s="3">
        <v>25.982129926594315</v>
      </c>
      <c r="D7" s="3">
        <v>50.365653873833729</v>
      </c>
      <c r="E7" s="3">
        <v>11.923471558844017</v>
      </c>
      <c r="F7" s="3">
        <v>11.72874464072866</v>
      </c>
      <c r="G7" s="3">
        <v>100</v>
      </c>
    </row>
    <row r="8" spans="1:9">
      <c r="A8" s="138"/>
      <c r="B8" t="s">
        <v>108</v>
      </c>
      <c r="C8" s="3">
        <v>49.158319622098915</v>
      </c>
      <c r="D8" s="3">
        <v>29.049507694041406</v>
      </c>
      <c r="E8" s="3">
        <v>12.937160914557735</v>
      </c>
      <c r="F8" s="3">
        <v>8.855011769303605</v>
      </c>
      <c r="G8" s="3">
        <v>100</v>
      </c>
    </row>
    <row r="9" spans="1:9">
      <c r="A9" s="138"/>
      <c r="B9" t="s">
        <v>109</v>
      </c>
      <c r="C9" s="3">
        <v>52.256507979145873</v>
      </c>
      <c r="D9" s="3">
        <v>41.026311617363788</v>
      </c>
      <c r="E9" s="3">
        <v>4.6364341128669295</v>
      </c>
      <c r="F9" s="3">
        <v>2.0807462906237779</v>
      </c>
      <c r="G9" s="3">
        <v>100</v>
      </c>
    </row>
    <row r="10" spans="1:9">
      <c r="A10" s="138"/>
      <c r="B10" t="s">
        <v>60</v>
      </c>
      <c r="C10" s="3">
        <v>33.914968693800311</v>
      </c>
      <c r="D10" s="3">
        <v>34.875000724320586</v>
      </c>
      <c r="E10" s="3">
        <v>17.260182660146921</v>
      </c>
      <c r="F10" s="3">
        <v>13.949847921736072</v>
      </c>
      <c r="G10" s="3">
        <v>100</v>
      </c>
    </row>
    <row r="11" spans="1:9">
      <c r="C11" s="3"/>
      <c r="D11" s="3"/>
      <c r="E11" s="3"/>
      <c r="F11" s="3"/>
      <c r="G11" s="3"/>
    </row>
    <row r="28" spans="9:9">
      <c r="I28" s="82"/>
    </row>
    <row r="29" spans="9:9">
      <c r="I29" s="82"/>
    </row>
    <row r="30" spans="9:9">
      <c r="I30" s="82"/>
    </row>
    <row r="31" spans="9:9">
      <c r="I31" s="82"/>
    </row>
    <row r="32" spans="9:9">
      <c r="I32" s="82"/>
    </row>
    <row r="33" spans="1:9">
      <c r="I33" s="82"/>
    </row>
    <row r="34" spans="1:9">
      <c r="I34" s="82"/>
    </row>
    <row r="35" spans="1:9" s="84" customFormat="1">
      <c r="A35"/>
      <c r="B35"/>
      <c r="C35"/>
      <c r="D35"/>
      <c r="E35"/>
      <c r="F35"/>
      <c r="G35"/>
      <c r="H35"/>
      <c r="I35" s="83"/>
    </row>
  </sheetData>
  <mergeCells count="2">
    <mergeCell ref="A5:A7"/>
    <mergeCell ref="A8:A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D959E-4495-4F21-AD0A-909D753A471A}">
  <dimension ref="A2:J16"/>
  <sheetViews>
    <sheetView topLeftCell="B1" workbookViewId="0">
      <selection activeCell="O25" sqref="O25"/>
    </sheetView>
  </sheetViews>
  <sheetFormatPr defaultRowHeight="14.45"/>
  <cols>
    <col min="4" max="4" width="11.7109375" customWidth="1"/>
    <col min="5" max="5" width="13.7109375" customWidth="1"/>
    <col min="8" max="8" width="11.7109375" customWidth="1"/>
  </cols>
  <sheetData>
    <row r="2" spans="1:10">
      <c r="J2" s="72" t="s">
        <v>110</v>
      </c>
    </row>
    <row r="4" spans="1:10">
      <c r="D4" s="79" t="s">
        <v>97</v>
      </c>
      <c r="E4" s="80" t="s">
        <v>98</v>
      </c>
      <c r="F4" s="80" t="s">
        <v>99</v>
      </c>
      <c r="G4" s="80" t="s">
        <v>100</v>
      </c>
      <c r="H4" s="81" t="s">
        <v>60</v>
      </c>
    </row>
    <row r="5" spans="1:10">
      <c r="A5" s="138"/>
      <c r="B5" s="140" t="s">
        <v>8</v>
      </c>
      <c r="C5" t="s">
        <v>111</v>
      </c>
      <c r="D5" s="3">
        <v>27.153242001051471</v>
      </c>
      <c r="E5" s="3">
        <v>31.062843782873824</v>
      </c>
      <c r="F5" s="3">
        <v>21.494255115834047</v>
      </c>
      <c r="G5" s="3">
        <v>20.28965910024063</v>
      </c>
      <c r="H5" s="3">
        <v>100</v>
      </c>
    </row>
    <row r="6" spans="1:10">
      <c r="A6" s="138"/>
      <c r="B6" s="140"/>
      <c r="C6" t="s">
        <v>112</v>
      </c>
      <c r="D6" s="3">
        <v>17.119423519801035</v>
      </c>
      <c r="E6" s="3">
        <v>32.917150615734208</v>
      </c>
      <c r="F6" s="3">
        <v>28.911137406934266</v>
      </c>
      <c r="G6" s="3">
        <v>21.052288457528661</v>
      </c>
      <c r="H6" s="3">
        <v>100</v>
      </c>
    </row>
    <row r="7" spans="1:10">
      <c r="A7" s="138"/>
      <c r="B7" s="140" t="s">
        <v>101</v>
      </c>
      <c r="C7" t="s">
        <v>13</v>
      </c>
      <c r="D7" s="3">
        <v>19.255268169227541</v>
      </c>
      <c r="E7" s="3">
        <v>36.939926211702165</v>
      </c>
      <c r="F7" s="3">
        <v>22.627356874228138</v>
      </c>
      <c r="G7" s="3">
        <v>21.177448744843407</v>
      </c>
      <c r="H7" s="3">
        <v>100</v>
      </c>
    </row>
    <row r="8" spans="1:10">
      <c r="A8" s="138"/>
      <c r="B8" s="140"/>
      <c r="C8" t="s">
        <v>14</v>
      </c>
      <c r="D8" s="3">
        <v>20.235740169770981</v>
      </c>
      <c r="E8" s="3">
        <v>28.079529511271751</v>
      </c>
      <c r="F8" s="3">
        <v>26.241313774447931</v>
      </c>
      <c r="G8" s="3">
        <v>25.44341654450853</v>
      </c>
      <c r="H8" s="3">
        <v>100</v>
      </c>
    </row>
    <row r="9" spans="1:10">
      <c r="A9" s="138"/>
      <c r="B9" s="140"/>
      <c r="C9" t="s">
        <v>113</v>
      </c>
      <c r="D9" s="3">
        <v>27.508564839054685</v>
      </c>
      <c r="E9" s="3">
        <v>34.592746346298995</v>
      </c>
      <c r="F9" s="3">
        <v>23.394772985009173</v>
      </c>
      <c r="G9" s="3">
        <v>14.503915829637693</v>
      </c>
      <c r="H9" s="3">
        <v>100</v>
      </c>
    </row>
    <row r="10" spans="1:10">
      <c r="A10" s="138"/>
      <c r="B10" s="140" t="s">
        <v>10</v>
      </c>
      <c r="C10" t="s">
        <v>114</v>
      </c>
      <c r="D10" s="3">
        <v>20.454932469089172</v>
      </c>
      <c r="E10" s="3">
        <v>32.949989207304235</v>
      </c>
      <c r="F10" s="3">
        <v>25.928478824642141</v>
      </c>
      <c r="G10" s="3">
        <v>20.666599498964448</v>
      </c>
      <c r="H10" s="3">
        <v>100</v>
      </c>
    </row>
    <row r="11" spans="1:10">
      <c r="B11" s="140"/>
      <c r="C11" t="s">
        <v>17</v>
      </c>
      <c r="D11" s="3">
        <v>19.547940972029274</v>
      </c>
      <c r="E11" s="3">
        <v>33.743354868774198</v>
      </c>
      <c r="F11" s="3">
        <v>25.783996310995555</v>
      </c>
      <c r="G11" s="3">
        <v>20.924707848200978</v>
      </c>
      <c r="H11" s="3">
        <v>100</v>
      </c>
    </row>
    <row r="12" spans="1:10">
      <c r="B12" s="140"/>
      <c r="C12" t="s">
        <v>115</v>
      </c>
      <c r="D12" s="3">
        <v>20.981318462421246</v>
      </c>
      <c r="E12" s="3">
        <v>32.708371536833866</v>
      </c>
      <c r="F12" s="3">
        <v>24.334223745557363</v>
      </c>
      <c r="G12" s="3">
        <v>21.97608625518858</v>
      </c>
      <c r="H12" s="3">
        <v>100</v>
      </c>
    </row>
    <row r="13" spans="1:10">
      <c r="B13" s="140"/>
      <c r="C13" t="s">
        <v>116</v>
      </c>
      <c r="D13" s="3">
        <v>29.768543304066426</v>
      </c>
      <c r="E13" s="3">
        <v>28.453509839795476</v>
      </c>
      <c r="F13" s="3">
        <v>22.514913380226105</v>
      </c>
      <c r="G13" s="3">
        <v>19.263033475912216</v>
      </c>
      <c r="H13" s="3">
        <v>100</v>
      </c>
    </row>
    <row r="14" spans="1:10">
      <c r="B14" s="138" t="s">
        <v>60</v>
      </c>
      <c r="C14" s="138"/>
      <c r="D14" s="3">
        <v>22.909525245722541</v>
      </c>
      <c r="E14" s="3">
        <v>31.847106821998761</v>
      </c>
      <c r="F14" s="3">
        <v>24.631161340504516</v>
      </c>
      <c r="G14" s="3">
        <v>20.61220659177431</v>
      </c>
      <c r="H14" s="3">
        <v>100</v>
      </c>
    </row>
    <row r="16" spans="1:10">
      <c r="D16" s="3"/>
    </row>
  </sheetData>
  <mergeCells count="6">
    <mergeCell ref="B14:C14"/>
    <mergeCell ref="A5:A7"/>
    <mergeCell ref="A8:A10"/>
    <mergeCell ref="B5:B6"/>
    <mergeCell ref="B7:B9"/>
    <mergeCell ref="B10:B1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4DD4-3CE2-48A3-9CDB-D215CBB5A0FC}">
  <dimension ref="A3:G40"/>
  <sheetViews>
    <sheetView topLeftCell="A23" workbookViewId="0">
      <selection activeCell="F43" sqref="F43:G48"/>
    </sheetView>
  </sheetViews>
  <sheetFormatPr defaultRowHeight="14.45"/>
  <cols>
    <col min="2" max="2" width="52.42578125" customWidth="1"/>
  </cols>
  <sheetData>
    <row r="3" spans="1:7">
      <c r="B3" s="85"/>
      <c r="C3" s="79" t="s">
        <v>97</v>
      </c>
      <c r="D3" s="80" t="s">
        <v>98</v>
      </c>
      <c r="E3" s="80" t="s">
        <v>99</v>
      </c>
      <c r="F3" s="80" t="s">
        <v>100</v>
      </c>
      <c r="G3" s="86" t="s">
        <v>60</v>
      </c>
    </row>
    <row r="4" spans="1:7">
      <c r="A4" s="141" t="s">
        <v>117</v>
      </c>
      <c r="B4" s="87" t="s">
        <v>30</v>
      </c>
      <c r="C4" s="3">
        <v>9.9864863136412048</v>
      </c>
      <c r="D4" s="3">
        <v>33.88880716030188</v>
      </c>
      <c r="E4" s="3">
        <v>28.225789815819297</v>
      </c>
      <c r="F4" s="3">
        <v>27.898916710237913</v>
      </c>
      <c r="G4">
        <v>100</v>
      </c>
    </row>
    <row r="5" spans="1:7">
      <c r="A5" s="141"/>
      <c r="B5" s="88" t="s">
        <v>31</v>
      </c>
      <c r="C5" s="3">
        <v>25.362729676254919</v>
      </c>
      <c r="D5" s="3">
        <v>31.459527062928515</v>
      </c>
      <c r="E5" s="3">
        <v>23.948786355169339</v>
      </c>
      <c r="F5" s="3">
        <v>19.228956905645937</v>
      </c>
      <c r="G5">
        <v>100</v>
      </c>
    </row>
    <row r="6" spans="1:7">
      <c r="A6" s="141" t="s">
        <v>86</v>
      </c>
      <c r="B6" s="88" t="s">
        <v>118</v>
      </c>
      <c r="C6" s="3">
        <v>26.336850478559803</v>
      </c>
      <c r="D6" s="3">
        <v>29.959693307891666</v>
      </c>
      <c r="E6" s="3">
        <v>25.661833177559934</v>
      </c>
      <c r="F6" s="3">
        <v>18.041623035989129</v>
      </c>
      <c r="G6">
        <v>100</v>
      </c>
    </row>
    <row r="7" spans="1:7">
      <c r="A7" s="141"/>
      <c r="B7" s="88" t="s">
        <v>119</v>
      </c>
      <c r="C7" s="3">
        <v>31.440379857653333</v>
      </c>
      <c r="D7" s="3">
        <v>30.572057871964013</v>
      </c>
      <c r="E7" s="3">
        <v>20.294556747584053</v>
      </c>
      <c r="F7" s="3">
        <v>17.693005522798867</v>
      </c>
      <c r="G7">
        <v>100</v>
      </c>
    </row>
    <row r="8" spans="1:7">
      <c r="A8" s="141"/>
      <c r="B8" s="88" t="s">
        <v>120</v>
      </c>
      <c r="C8" s="3">
        <v>20.939730814260354</v>
      </c>
      <c r="D8" s="3">
        <v>36.216827911773983</v>
      </c>
      <c r="E8" s="3">
        <v>21.619527296993081</v>
      </c>
      <c r="F8" s="3">
        <v>21.223913976972884</v>
      </c>
      <c r="G8">
        <v>100</v>
      </c>
    </row>
    <row r="9" spans="1:7">
      <c r="A9" s="141"/>
      <c r="B9" s="88" t="s">
        <v>121</v>
      </c>
      <c r="C9" s="3">
        <v>12.080186484580427</v>
      </c>
      <c r="D9" s="3">
        <v>33.003535618592686</v>
      </c>
      <c r="E9" s="3">
        <v>28.259280718664286</v>
      </c>
      <c r="F9" s="3">
        <v>26.656997178162818</v>
      </c>
      <c r="G9">
        <v>100</v>
      </c>
    </row>
    <row r="10" spans="1:7">
      <c r="A10" s="141" t="s">
        <v>22</v>
      </c>
      <c r="B10" s="89" t="s">
        <v>122</v>
      </c>
      <c r="C10" s="3">
        <v>24.240742363072183</v>
      </c>
      <c r="D10" s="3">
        <v>32.930134693188485</v>
      </c>
      <c r="E10" s="3">
        <v>22.786401324796323</v>
      </c>
      <c r="F10" s="3">
        <v>20.042721618941567</v>
      </c>
      <c r="G10">
        <v>100</v>
      </c>
    </row>
    <row r="11" spans="1:7">
      <c r="A11" s="141"/>
      <c r="B11" s="89" t="s">
        <v>123</v>
      </c>
      <c r="C11" s="3">
        <v>15.053309522331466</v>
      </c>
      <c r="D11" s="3">
        <v>40.254964824535101</v>
      </c>
      <c r="E11" s="3">
        <v>21.574518424569757</v>
      </c>
      <c r="F11" s="3">
        <v>23.117207228563519</v>
      </c>
      <c r="G11">
        <v>100</v>
      </c>
    </row>
    <row r="12" spans="1:7">
      <c r="A12" s="141"/>
      <c r="B12" s="89" t="s">
        <v>124</v>
      </c>
      <c r="C12" s="3">
        <v>26.667915101396854</v>
      </c>
      <c r="D12" s="3">
        <v>22.977144398188955</v>
      </c>
      <c r="E12" s="3">
        <v>30.69053168453582</v>
      </c>
      <c r="F12" s="3">
        <v>19.664408815878335</v>
      </c>
      <c r="G12">
        <v>100</v>
      </c>
    </row>
    <row r="13" spans="1:7">
      <c r="A13" s="141"/>
      <c r="B13" s="89" t="s">
        <v>125</v>
      </c>
      <c r="C13" s="3">
        <v>11.611518151170456</v>
      </c>
      <c r="D13" s="3">
        <v>26.890335847294999</v>
      </c>
      <c r="E13" s="3">
        <v>35.130085880257475</v>
      </c>
      <c r="F13" s="3">
        <v>26.368060121276987</v>
      </c>
      <c r="G13">
        <v>100</v>
      </c>
    </row>
    <row r="14" spans="1:7">
      <c r="A14" s="141"/>
      <c r="B14" s="90" t="s">
        <v>126</v>
      </c>
      <c r="C14" s="3">
        <v>22.596320791206146</v>
      </c>
      <c r="D14" s="3">
        <v>29.801584244735015</v>
      </c>
      <c r="E14" s="3">
        <v>28.650446384788086</v>
      </c>
      <c r="F14" s="3">
        <v>18.951648579270717</v>
      </c>
      <c r="G14">
        <v>100</v>
      </c>
    </row>
    <row r="15" spans="1:7">
      <c r="A15" s="142" t="s">
        <v>60</v>
      </c>
      <c r="B15" s="142"/>
      <c r="C15" s="91">
        <v>22.909525245722552</v>
      </c>
      <c r="D15" s="91">
        <v>31.847106821998739</v>
      </c>
      <c r="E15" s="91">
        <v>24.631161340504523</v>
      </c>
      <c r="F15" s="91">
        <v>20.612206591774289</v>
      </c>
      <c r="G15" s="85">
        <v>100</v>
      </c>
    </row>
    <row r="17" spans="2:2">
      <c r="B17" s="92" t="s">
        <v>127</v>
      </c>
    </row>
    <row r="40" spans="2:2">
      <c r="B40" s="93"/>
    </row>
  </sheetData>
  <mergeCells count="4">
    <mergeCell ref="A4:A5"/>
    <mergeCell ref="A6:A9"/>
    <mergeCell ref="A10:A14"/>
    <mergeCell ref="A15:B1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07467-2A9F-498F-A53A-6447A4B7D7A8}">
  <dimension ref="B3:E8"/>
  <sheetViews>
    <sheetView workbookViewId="0">
      <selection activeCell="G21" sqref="G21"/>
    </sheetView>
  </sheetViews>
  <sheetFormatPr defaultRowHeight="14.45"/>
  <cols>
    <col min="2" max="2" width="27" customWidth="1"/>
  </cols>
  <sheetData>
    <row r="3" spans="2:5">
      <c r="C3" t="s">
        <v>60</v>
      </c>
    </row>
    <row r="4" spans="2:5">
      <c r="C4" t="s">
        <v>128</v>
      </c>
      <c r="D4" t="s">
        <v>129</v>
      </c>
      <c r="E4" t="s">
        <v>130</v>
      </c>
    </row>
    <row r="5" spans="2:5">
      <c r="B5" t="s">
        <v>131</v>
      </c>
      <c r="C5" s="4">
        <v>26.4948922756647</v>
      </c>
      <c r="D5" s="4">
        <v>24.241023289426781</v>
      </c>
      <c r="E5" s="4">
        <v>59.331533936750333</v>
      </c>
    </row>
    <row r="6" spans="2:5">
      <c r="B6" t="s">
        <v>132</v>
      </c>
      <c r="C6" s="4">
        <v>48.811811262824627</v>
      </c>
      <c r="D6" s="4">
        <v>51.531811349241337</v>
      </c>
      <c r="E6" s="4">
        <v>28.069299292239226</v>
      </c>
    </row>
    <row r="7" spans="2:5">
      <c r="B7" t="s">
        <v>133</v>
      </c>
      <c r="C7" s="4">
        <v>24.69329646150554</v>
      </c>
      <c r="D7" s="4">
        <v>24.227165361326215</v>
      </c>
      <c r="E7" s="4">
        <v>12.59916677100529</v>
      </c>
    </row>
    <row r="8" spans="2:5">
      <c r="C8" s="4">
        <f>SUM(C5:C7)</f>
        <v>99.99999999999487</v>
      </c>
      <c r="D8" s="4">
        <f t="shared" ref="D8:E8" si="0">SUM(D5:D7)</f>
        <v>99.99999999999433</v>
      </c>
      <c r="E8" s="4">
        <f t="shared" si="0"/>
        <v>99.999999999994841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6304F-8C95-4D77-8E71-F60E68AB42D2}">
  <dimension ref="B1:K7"/>
  <sheetViews>
    <sheetView workbookViewId="0">
      <selection activeCell="C25" sqref="C25"/>
    </sheetView>
  </sheetViews>
  <sheetFormatPr defaultRowHeight="14.45"/>
  <cols>
    <col min="2" max="2" width="27" customWidth="1"/>
  </cols>
  <sheetData>
    <row r="1" spans="2:11">
      <c r="C1" s="4"/>
    </row>
    <row r="3" spans="2:11">
      <c r="C3" s="138" t="s">
        <v>128</v>
      </c>
      <c r="D3" s="138"/>
      <c r="F3" t="s">
        <v>129</v>
      </c>
      <c r="I3" t="s">
        <v>130</v>
      </c>
    </row>
    <row r="4" spans="2:11">
      <c r="C4" t="s">
        <v>13</v>
      </c>
      <c r="D4" t="s">
        <v>14</v>
      </c>
      <c r="E4" t="s">
        <v>15</v>
      </c>
      <c r="F4" t="s">
        <v>13</v>
      </c>
      <c r="G4" t="s">
        <v>14</v>
      </c>
      <c r="H4" t="s">
        <v>15</v>
      </c>
      <c r="I4" t="s">
        <v>13</v>
      </c>
      <c r="J4" t="s">
        <v>14</v>
      </c>
      <c r="K4" t="s">
        <v>15</v>
      </c>
    </row>
    <row r="5" spans="2:11">
      <c r="B5" t="s">
        <v>131</v>
      </c>
      <c r="C5" s="4">
        <v>6.341754373945899</v>
      </c>
      <c r="D5" s="4">
        <v>15.621745621303832</v>
      </c>
      <c r="E5" s="4">
        <v>41.696537846457915</v>
      </c>
      <c r="F5" s="4">
        <v>9.1461144608607761</v>
      </c>
      <c r="G5" s="4">
        <v>14.812845580775718</v>
      </c>
      <c r="H5" s="4">
        <v>36.553862047468868</v>
      </c>
      <c r="I5" s="4">
        <v>50.307875284947102</v>
      </c>
      <c r="J5" s="4">
        <v>47.670669516872785</v>
      </c>
      <c r="K5" s="4">
        <v>71.039815951830079</v>
      </c>
    </row>
    <row r="6" spans="2:11">
      <c r="B6" t="s">
        <v>132</v>
      </c>
      <c r="C6" s="4">
        <v>45.394782033032698</v>
      </c>
      <c r="D6" s="4">
        <v>55.080670833075629</v>
      </c>
      <c r="E6" s="4">
        <v>45.534998574716319</v>
      </c>
      <c r="F6" s="4">
        <v>57.627831576096732</v>
      </c>
      <c r="G6" s="4">
        <v>55.024754943459207</v>
      </c>
      <c r="H6" s="4">
        <v>46.786341150919199</v>
      </c>
      <c r="I6" s="4">
        <v>33.865307971268649</v>
      </c>
      <c r="J6" s="4">
        <v>34.740109184857424</v>
      </c>
      <c r="K6" s="4">
        <v>21.140029528940822</v>
      </c>
    </row>
    <row r="7" spans="2:11">
      <c r="B7" t="s">
        <v>133</v>
      </c>
      <c r="C7" s="4">
        <v>48.26346359302002</v>
      </c>
      <c r="D7" s="4">
        <v>29.297583545619027</v>
      </c>
      <c r="E7" s="4">
        <v>12.768463578827111</v>
      </c>
      <c r="F7" s="4">
        <v>33.226053963041643</v>
      </c>
      <c r="G7" s="4">
        <v>30.162399475763163</v>
      </c>
      <c r="H7" s="4">
        <v>16.659796801613403</v>
      </c>
      <c r="I7" s="4">
        <v>15.826816743783425</v>
      </c>
      <c r="J7" s="4">
        <v>17.589221298267645</v>
      </c>
      <c r="K7" s="4">
        <v>7.8201545192309405</v>
      </c>
    </row>
  </sheetData>
  <mergeCells count="1">
    <mergeCell ref="C3:D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FD0F-78DA-40C1-98FC-F02FD4B22116}">
  <dimension ref="A2:O42"/>
  <sheetViews>
    <sheetView tabSelected="1" workbookViewId="0">
      <selection activeCell="L19" sqref="L19"/>
    </sheetView>
  </sheetViews>
  <sheetFormatPr defaultRowHeight="14.45"/>
  <cols>
    <col min="2" max="2" width="27" customWidth="1"/>
  </cols>
  <sheetData>
    <row r="2" spans="2:11">
      <c r="C2" s="138" t="s">
        <v>128</v>
      </c>
      <c r="D2" s="138"/>
      <c r="F2" t="s">
        <v>129</v>
      </c>
      <c r="I2" t="s">
        <v>130</v>
      </c>
    </row>
    <row r="3" spans="2:11">
      <c r="C3" t="s">
        <v>68</v>
      </c>
      <c r="D3" t="s">
        <v>69</v>
      </c>
      <c r="E3" t="s">
        <v>70</v>
      </c>
      <c r="F3" t="s">
        <v>68</v>
      </c>
      <c r="G3" t="s">
        <v>69</v>
      </c>
      <c r="H3" t="s">
        <v>70</v>
      </c>
      <c r="I3" t="s">
        <v>68</v>
      </c>
      <c r="J3" t="s">
        <v>69</v>
      </c>
      <c r="K3" t="s">
        <v>70</v>
      </c>
    </row>
    <row r="4" spans="2:11">
      <c r="B4" t="s">
        <v>131</v>
      </c>
      <c r="C4" s="4">
        <v>37.028808903179375</v>
      </c>
      <c r="D4" s="4">
        <v>18.905252956836531</v>
      </c>
      <c r="E4" s="4">
        <v>19.278040798064378</v>
      </c>
      <c r="F4" s="4">
        <v>34.922699980958193</v>
      </c>
      <c r="G4" s="4">
        <v>18.443832721196419</v>
      </c>
      <c r="H4" s="4">
        <v>12.395016718109105</v>
      </c>
      <c r="I4" s="4">
        <v>75.869333341159901</v>
      </c>
      <c r="J4" s="4">
        <v>52.42691599172057</v>
      </c>
      <c r="K4" s="4">
        <v>36.053218841699533</v>
      </c>
    </row>
    <row r="5" spans="2:11">
      <c r="B5" t="s">
        <v>132</v>
      </c>
      <c r="C5" s="4">
        <v>42.448447583614886</v>
      </c>
      <c r="D5" s="4">
        <v>51.633018318247437</v>
      </c>
      <c r="E5" s="4">
        <v>57.376594868375264</v>
      </c>
      <c r="F5" s="4">
        <v>41.218540481750537</v>
      </c>
      <c r="G5" s="4">
        <v>59.484746055658114</v>
      </c>
      <c r="H5" s="4">
        <v>57.352151990285918</v>
      </c>
      <c r="I5" s="4">
        <v>18.362916869115743</v>
      </c>
      <c r="J5" s="4">
        <v>32.367244757289789</v>
      </c>
      <c r="K5" s="4">
        <v>41.14648858593722</v>
      </c>
    </row>
    <row r="6" spans="2:11">
      <c r="B6" t="s">
        <v>133</v>
      </c>
      <c r="C6" s="4">
        <v>20.52274351320553</v>
      </c>
      <c r="D6" s="4">
        <v>29.461728724917219</v>
      </c>
      <c r="E6" s="4">
        <v>23.345364333560912</v>
      </c>
      <c r="F6" s="4">
        <v>23.858759537291142</v>
      </c>
      <c r="G6" s="4">
        <v>22.071421223147638</v>
      </c>
      <c r="H6" s="4">
        <v>30.252831291605688</v>
      </c>
      <c r="I6" s="4">
        <v>5.7677497897245349</v>
      </c>
      <c r="J6" s="4">
        <v>15.205839250991616</v>
      </c>
      <c r="K6" s="4">
        <v>22.80029257236378</v>
      </c>
    </row>
    <row r="28" spans="1:15">
      <c r="A28" s="146" t="s">
        <v>54</v>
      </c>
      <c r="B28" s="147"/>
      <c r="C28" s="150" t="s">
        <v>134</v>
      </c>
      <c r="D28" s="151"/>
      <c r="E28" s="151"/>
      <c r="F28" s="151"/>
      <c r="G28" s="151"/>
    </row>
    <row r="29" spans="1:15">
      <c r="A29" s="146"/>
      <c r="B29" s="147"/>
      <c r="C29" s="96" t="s">
        <v>58</v>
      </c>
      <c r="D29" s="96" t="s">
        <v>135</v>
      </c>
      <c r="E29" s="96" t="s">
        <v>136</v>
      </c>
      <c r="F29" s="96" t="s">
        <v>137</v>
      </c>
      <c r="G29" s="94" t="s">
        <v>138</v>
      </c>
      <c r="I29" s="95" t="s">
        <v>105</v>
      </c>
      <c r="J29" s="95" t="s">
        <v>106</v>
      </c>
      <c r="K29" s="95" t="s">
        <v>139</v>
      </c>
      <c r="M29" s="95" t="s">
        <v>105</v>
      </c>
      <c r="N29" s="95" t="s">
        <v>106</v>
      </c>
      <c r="O29" s="95" t="s">
        <v>139</v>
      </c>
    </row>
    <row r="30" spans="1:15">
      <c r="A30" s="148"/>
      <c r="B30" s="149"/>
      <c r="C30" s="97" t="s">
        <v>72</v>
      </c>
      <c r="D30" s="97" t="s">
        <v>72</v>
      </c>
      <c r="E30" s="97" t="s">
        <v>72</v>
      </c>
      <c r="F30" s="97" t="s">
        <v>72</v>
      </c>
      <c r="G30" s="98" t="s">
        <v>72</v>
      </c>
    </row>
    <row r="31" spans="1:15">
      <c r="A31" s="152" t="s">
        <v>140</v>
      </c>
      <c r="B31" s="50" t="s">
        <v>141</v>
      </c>
      <c r="C31" s="99">
        <v>4793840.8709302628</v>
      </c>
      <c r="D31" s="99">
        <v>466405.89774297521</v>
      </c>
      <c r="E31" s="99">
        <v>137349.99177469563</v>
      </c>
      <c r="F31" s="99">
        <v>2133100.266617063</v>
      </c>
      <c r="G31" s="100">
        <v>3706663.9799383595</v>
      </c>
      <c r="I31" s="1">
        <f>C31</f>
        <v>4793840.8709302628</v>
      </c>
      <c r="J31" s="1">
        <f>D31+E31</f>
        <v>603755.88951767085</v>
      </c>
      <c r="K31" s="1">
        <f>F31+G31</f>
        <v>5839764.2465554224</v>
      </c>
      <c r="M31" s="4">
        <f t="shared" ref="M31:O33" si="0">I31/I$34*100</f>
        <v>20.919600941614473</v>
      </c>
      <c r="N31" s="4">
        <f t="shared" si="0"/>
        <v>18.321012266895696</v>
      </c>
      <c r="O31" s="4">
        <f t="shared" si="0"/>
        <v>36.042730870517779</v>
      </c>
    </row>
    <row r="32" spans="1:15">
      <c r="A32" s="144"/>
      <c r="B32" s="54" t="s">
        <v>142</v>
      </c>
      <c r="C32" s="101">
        <v>12282325.238722056</v>
      </c>
      <c r="D32" s="101">
        <v>1394950.6144450735</v>
      </c>
      <c r="E32" s="101">
        <v>461422.82112585136</v>
      </c>
      <c r="F32" s="101">
        <v>2788853.8636979167</v>
      </c>
      <c r="G32" s="102">
        <v>3775152.6800219999</v>
      </c>
      <c r="I32" s="1">
        <f t="shared" ref="I32:I42" si="1">C32</f>
        <v>12282325.238722056</v>
      </c>
      <c r="J32" s="1">
        <f t="shared" ref="J32:J42" si="2">D32+E32</f>
        <v>1856373.435570925</v>
      </c>
      <c r="K32" s="1">
        <f t="shared" ref="K32:K42" si="3">F32+G32</f>
        <v>6564006.5437199166</v>
      </c>
      <c r="M32" s="4">
        <f t="shared" si="0"/>
        <v>53.598221039682684</v>
      </c>
      <c r="N32" s="4">
        <f t="shared" si="0"/>
        <v>56.331774274209856</v>
      </c>
      <c r="O32" s="4">
        <f t="shared" si="0"/>
        <v>40.512717859657393</v>
      </c>
    </row>
    <row r="33" spans="1:15">
      <c r="A33" s="144"/>
      <c r="B33" s="54" t="s">
        <v>143</v>
      </c>
      <c r="C33" s="101">
        <v>5839380.3403478106</v>
      </c>
      <c r="D33" s="101">
        <v>464962.31010259368</v>
      </c>
      <c r="E33" s="101">
        <v>370337.02738657064</v>
      </c>
      <c r="F33" s="101">
        <v>2630934.8220126</v>
      </c>
      <c r="G33" s="102">
        <v>1167630.0751343409</v>
      </c>
      <c r="I33" s="1">
        <f t="shared" si="1"/>
        <v>5839380.3403478106</v>
      </c>
      <c r="J33" s="1">
        <f t="shared" si="2"/>
        <v>835299.33748916432</v>
      </c>
      <c r="K33" s="1">
        <f t="shared" si="3"/>
        <v>3798564.8971469412</v>
      </c>
      <c r="M33" s="4">
        <f t="shared" si="0"/>
        <v>25.482178018704232</v>
      </c>
      <c r="N33" s="4">
        <f t="shared" si="0"/>
        <v>25.347213458894004</v>
      </c>
      <c r="O33" s="4">
        <f t="shared" si="0"/>
        <v>23.444551269825634</v>
      </c>
    </row>
    <row r="34" spans="1:15">
      <c r="A34" s="153"/>
      <c r="B34" s="54" t="s">
        <v>60</v>
      </c>
      <c r="C34" s="101">
        <v>22915546.449999813</v>
      </c>
      <c r="D34" s="101">
        <v>2326318.8222906617</v>
      </c>
      <c r="E34" s="101">
        <v>969109.8402871131</v>
      </c>
      <c r="F34" s="101">
        <v>7552888.952327447</v>
      </c>
      <c r="G34" s="102">
        <v>8649446.7350947019</v>
      </c>
      <c r="I34" s="1">
        <f t="shared" si="1"/>
        <v>22915546.449999813</v>
      </c>
      <c r="J34" s="1">
        <f t="shared" si="2"/>
        <v>3295428.6625777748</v>
      </c>
      <c r="K34" s="1">
        <f t="shared" si="3"/>
        <v>16202335.687422149</v>
      </c>
      <c r="M34" s="1">
        <f>SUM(M31:M33)</f>
        <v>100.00000000000139</v>
      </c>
      <c r="N34" s="1">
        <f t="shared" ref="N34:O34" si="4">SUM(N31:N33)</f>
        <v>99.999999999999559</v>
      </c>
      <c r="O34" s="1">
        <f t="shared" si="4"/>
        <v>100.00000000000081</v>
      </c>
    </row>
    <row r="35" spans="1:15">
      <c r="A35" s="143" t="s">
        <v>144</v>
      </c>
      <c r="B35" s="54" t="s">
        <v>141</v>
      </c>
      <c r="C35" s="101">
        <v>4362128.3096907707</v>
      </c>
      <c r="D35" s="101">
        <v>389347.12934728415</v>
      </c>
      <c r="E35" s="101">
        <v>133437.56485022896</v>
      </c>
      <c r="F35" s="101">
        <v>2101651.7731666639</v>
      </c>
      <c r="G35" s="102">
        <v>3294855.771790436</v>
      </c>
      <c r="I35" s="1">
        <f t="shared" si="1"/>
        <v>4362128.3096907707</v>
      </c>
      <c r="J35" s="1">
        <f t="shared" si="2"/>
        <v>522784.6941975131</v>
      </c>
      <c r="K35" s="1">
        <f t="shared" si="3"/>
        <v>5396507.5449570995</v>
      </c>
      <c r="M35" s="4">
        <f t="shared" ref="M35:O37" si="5">I35/I$34*100</f>
        <v>19.035672220204926</v>
      </c>
      <c r="N35" s="4">
        <f t="shared" si="5"/>
        <v>15.863936007298562</v>
      </c>
      <c r="O35" s="4">
        <f t="shared" si="5"/>
        <v>33.306972828284266</v>
      </c>
    </row>
    <row r="36" spans="1:15">
      <c r="A36" s="144"/>
      <c r="B36" s="54" t="s">
        <v>142</v>
      </c>
      <c r="C36" s="101">
        <v>12561816.056292498</v>
      </c>
      <c r="D36" s="101">
        <v>1454353.4811479179</v>
      </c>
      <c r="E36" s="101">
        <v>552959.77263904549</v>
      </c>
      <c r="F36" s="101">
        <v>3377431.6363127832</v>
      </c>
      <c r="G36" s="102">
        <v>3909786.3620330715</v>
      </c>
      <c r="I36" s="1">
        <f t="shared" si="1"/>
        <v>12561816.056292498</v>
      </c>
      <c r="J36" s="1">
        <f t="shared" si="2"/>
        <v>2007313.2537869634</v>
      </c>
      <c r="K36" s="1">
        <f t="shared" si="3"/>
        <v>7287217.9983458547</v>
      </c>
      <c r="M36" s="4">
        <f t="shared" si="5"/>
        <v>54.817876953977688</v>
      </c>
      <c r="N36" s="4">
        <f t="shared" si="5"/>
        <v>60.912053007901804</v>
      </c>
      <c r="O36" s="4">
        <f t="shared" si="5"/>
        <v>44.976342540556743</v>
      </c>
    </row>
    <row r="37" spans="1:15">
      <c r="A37" s="144"/>
      <c r="B37" s="54" t="s">
        <v>143</v>
      </c>
      <c r="C37" s="101">
        <v>5991602.0840169145</v>
      </c>
      <c r="D37" s="101">
        <v>482618.21179544419</v>
      </c>
      <c r="E37" s="101">
        <v>282712.50279784168</v>
      </c>
      <c r="F37" s="101">
        <v>2073805.5428481465</v>
      </c>
      <c r="G37" s="102">
        <v>1444804.6012711904</v>
      </c>
      <c r="I37" s="1">
        <f t="shared" si="1"/>
        <v>5991602.0840169145</v>
      </c>
      <c r="J37" s="1">
        <f t="shared" si="2"/>
        <v>765330.71459328593</v>
      </c>
      <c r="K37" s="1">
        <f t="shared" si="3"/>
        <v>3518610.1441193372</v>
      </c>
      <c r="M37" s="4">
        <f t="shared" si="5"/>
        <v>26.146450825819006</v>
      </c>
      <c r="N37" s="4">
        <f t="shared" si="5"/>
        <v>23.224010984799264</v>
      </c>
      <c r="O37" s="4">
        <f t="shared" si="5"/>
        <v>21.716684631159875</v>
      </c>
    </row>
    <row r="38" spans="1:15">
      <c r="A38" s="153"/>
      <c r="B38" s="54" t="s">
        <v>60</v>
      </c>
      <c r="C38" s="101">
        <v>22915546.449999813</v>
      </c>
      <c r="D38" s="101">
        <v>2326318.8222906617</v>
      </c>
      <c r="E38" s="101">
        <v>969109.8402871131</v>
      </c>
      <c r="F38" s="101">
        <v>7552888.952327447</v>
      </c>
      <c r="G38" s="102">
        <v>8649446.7350947019</v>
      </c>
      <c r="I38" s="1">
        <f t="shared" si="1"/>
        <v>22915546.449999813</v>
      </c>
      <c r="J38" s="1">
        <f t="shared" si="2"/>
        <v>3295428.6625777748</v>
      </c>
      <c r="K38" s="1">
        <f t="shared" si="3"/>
        <v>16202335.687422149</v>
      </c>
      <c r="M38" s="1">
        <f>SUM(M35:M37)</f>
        <v>100.00000000000162</v>
      </c>
      <c r="N38" s="1">
        <f t="shared" ref="N38:O38" si="6">SUM(N35:N37)</f>
        <v>99.999999999999631</v>
      </c>
      <c r="O38" s="1">
        <f t="shared" si="6"/>
        <v>100.0000000000009</v>
      </c>
    </row>
    <row r="39" spans="1:15">
      <c r="A39" s="143" t="s">
        <v>145</v>
      </c>
      <c r="B39" s="54" t="s">
        <v>141</v>
      </c>
      <c r="C39" s="101">
        <v>10663323.959179275</v>
      </c>
      <c r="D39" s="101">
        <v>1440852.0154955846</v>
      </c>
      <c r="E39" s="101">
        <v>491557.19608684647</v>
      </c>
      <c r="F39" s="101">
        <v>5329284.5931727309</v>
      </c>
      <c r="G39" s="102">
        <v>7239450.1270686034</v>
      </c>
      <c r="I39" s="1">
        <f t="shared" si="1"/>
        <v>10663323.959179275</v>
      </c>
      <c r="J39" s="1">
        <f t="shared" si="2"/>
        <v>1932409.2115824311</v>
      </c>
      <c r="K39" s="1">
        <f t="shared" si="3"/>
        <v>12568734.720241334</v>
      </c>
      <c r="M39" s="4">
        <f t="shared" ref="M39:O41" si="7">I39/I$34*100</f>
        <v>46.533142827058185</v>
      </c>
      <c r="N39" s="4">
        <f t="shared" si="7"/>
        <v>58.639084909543982</v>
      </c>
      <c r="O39" s="4">
        <f t="shared" si="7"/>
        <v>77.573597799226107</v>
      </c>
    </row>
    <row r="40" spans="1:15">
      <c r="A40" s="144"/>
      <c r="B40" s="54" t="s">
        <v>142</v>
      </c>
      <c r="C40" s="101">
        <v>8198530.176711644</v>
      </c>
      <c r="D40" s="101">
        <v>688612.82612729759</v>
      </c>
      <c r="E40" s="101">
        <v>355022.48606275453</v>
      </c>
      <c r="F40" s="101">
        <v>1457130.1519623094</v>
      </c>
      <c r="G40" s="102">
        <v>1205823.5073359748</v>
      </c>
      <c r="I40" s="1">
        <f t="shared" si="1"/>
        <v>8198530.176711644</v>
      </c>
      <c r="J40" s="1">
        <f t="shared" si="2"/>
        <v>1043635.3121900521</v>
      </c>
      <c r="K40" s="1">
        <f t="shared" si="3"/>
        <v>2662953.659298284</v>
      </c>
      <c r="M40" s="4">
        <f t="shared" si="7"/>
        <v>35.777153272780495</v>
      </c>
      <c r="N40" s="4">
        <f t="shared" si="7"/>
        <v>31.669182344663227</v>
      </c>
      <c r="O40" s="4">
        <f t="shared" si="7"/>
        <v>16.435615893118001</v>
      </c>
    </row>
    <row r="41" spans="1:15">
      <c r="A41" s="144"/>
      <c r="B41" s="54" t="s">
        <v>143</v>
      </c>
      <c r="C41" s="101">
        <v>4053692.3141092081</v>
      </c>
      <c r="D41" s="101">
        <v>196853.98066776461</v>
      </c>
      <c r="E41" s="101">
        <v>122530.15813751737</v>
      </c>
      <c r="F41" s="101">
        <v>766474.20719252422</v>
      </c>
      <c r="G41" s="102">
        <v>204173.10069005348</v>
      </c>
      <c r="I41" s="1">
        <f t="shared" si="1"/>
        <v>4053692.3141092081</v>
      </c>
      <c r="J41" s="1">
        <f t="shared" si="2"/>
        <v>319384.13880528195</v>
      </c>
      <c r="K41" s="1">
        <f t="shared" si="3"/>
        <v>970647.30788257765</v>
      </c>
      <c r="M41" s="4">
        <f t="shared" si="7"/>
        <v>17.68970390016268</v>
      </c>
      <c r="N41" s="4">
        <f t="shared" si="7"/>
        <v>9.691732745792498</v>
      </c>
      <c r="O41" s="4">
        <f t="shared" si="7"/>
        <v>5.9907863076561849</v>
      </c>
    </row>
    <row r="42" spans="1:15">
      <c r="A42" s="145"/>
      <c r="B42" s="60" t="s">
        <v>60</v>
      </c>
      <c r="C42" s="103">
        <v>22915546.449999813</v>
      </c>
      <c r="D42" s="103">
        <v>2326318.8222906617</v>
      </c>
      <c r="E42" s="103">
        <v>969109.8402871131</v>
      </c>
      <c r="F42" s="103">
        <v>7552888.952327447</v>
      </c>
      <c r="G42" s="104">
        <v>8649446.7350947019</v>
      </c>
      <c r="I42" s="1">
        <f t="shared" si="1"/>
        <v>22915546.449999813</v>
      </c>
      <c r="J42" s="1">
        <f t="shared" si="2"/>
        <v>3295428.6625777748</v>
      </c>
      <c r="K42" s="1">
        <f t="shared" si="3"/>
        <v>16202335.687422149</v>
      </c>
      <c r="M42" s="1">
        <f>SUM(M39:M41)</f>
        <v>100.00000000000136</v>
      </c>
      <c r="N42" s="1">
        <f t="shared" ref="N42:O42" si="8">SUM(N39:N41)</f>
        <v>99.999999999999702</v>
      </c>
      <c r="O42" s="1">
        <f t="shared" si="8"/>
        <v>100.00000000000028</v>
      </c>
    </row>
  </sheetData>
  <mergeCells count="6">
    <mergeCell ref="A39:A42"/>
    <mergeCell ref="C2:D2"/>
    <mergeCell ref="A28:B30"/>
    <mergeCell ref="C28:G28"/>
    <mergeCell ref="A31:A34"/>
    <mergeCell ref="A35:A3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1FAE-8D96-4C74-8003-F43F8B7A009F}">
  <dimension ref="A1:K12"/>
  <sheetViews>
    <sheetView topLeftCell="A10" workbookViewId="0">
      <selection activeCell="M30" sqref="M30"/>
    </sheetView>
  </sheetViews>
  <sheetFormatPr defaultRowHeight="14.45"/>
  <sheetData>
    <row r="1" spans="1:11">
      <c r="C1" s="138" t="s">
        <v>128</v>
      </c>
      <c r="D1" s="138"/>
      <c r="E1" s="138"/>
      <c r="F1" s="138" t="s">
        <v>129</v>
      </c>
      <c r="G1" s="138"/>
      <c r="H1" s="138"/>
      <c r="I1" s="138" t="s">
        <v>130</v>
      </c>
      <c r="J1" s="138"/>
      <c r="K1" s="138"/>
    </row>
    <row r="2" spans="1:11">
      <c r="C2" t="s">
        <v>105</v>
      </c>
      <c r="D2" t="s">
        <v>106</v>
      </c>
      <c r="E2" t="s">
        <v>139</v>
      </c>
      <c r="F2" t="s">
        <v>105</v>
      </c>
      <c r="G2" t="s">
        <v>106</v>
      </c>
      <c r="H2" t="s">
        <v>139</v>
      </c>
      <c r="I2" t="s">
        <v>105</v>
      </c>
      <c r="J2" t="s">
        <v>106</v>
      </c>
      <c r="K2" t="s">
        <v>139</v>
      </c>
    </row>
    <row r="3" spans="1:11">
      <c r="B3" t="s">
        <v>131</v>
      </c>
      <c r="C3" s="4">
        <v>20.919600941614473</v>
      </c>
      <c r="D3" s="4">
        <v>18.321012266895696</v>
      </c>
      <c r="E3" s="4">
        <v>36.042730870517779</v>
      </c>
      <c r="F3" s="4">
        <v>19.035672220204926</v>
      </c>
      <c r="G3" s="4">
        <v>15.863936007298562</v>
      </c>
      <c r="H3" s="4">
        <v>33.306972828284266</v>
      </c>
      <c r="I3" s="4">
        <v>46.533142827058185</v>
      </c>
      <c r="J3" s="4">
        <v>58.639084909543982</v>
      </c>
      <c r="K3" s="4">
        <v>77.573597799226107</v>
      </c>
    </row>
    <row r="4" spans="1:11">
      <c r="B4" t="s">
        <v>132</v>
      </c>
      <c r="C4" s="4">
        <v>53.598221039682684</v>
      </c>
      <c r="D4" s="4">
        <v>56.331774274209856</v>
      </c>
      <c r="E4" s="4">
        <v>40.512717859657393</v>
      </c>
      <c r="F4" s="4">
        <v>54.817876953977688</v>
      </c>
      <c r="G4" s="4">
        <v>60.912053007901804</v>
      </c>
      <c r="H4" s="4">
        <v>44.976342540556743</v>
      </c>
      <c r="I4" s="4">
        <v>35.777153272780495</v>
      </c>
      <c r="J4" s="4">
        <v>31.669182344663227</v>
      </c>
      <c r="K4" s="4">
        <v>16.435615893118001</v>
      </c>
    </row>
    <row r="5" spans="1:11">
      <c r="B5" t="s">
        <v>133</v>
      </c>
      <c r="C5" s="4">
        <v>25.482178018704232</v>
      </c>
      <c r="D5" s="4">
        <v>25.347213458894004</v>
      </c>
      <c r="E5" s="4">
        <v>23.444551269825634</v>
      </c>
      <c r="F5" s="4">
        <v>26.146450825819006</v>
      </c>
      <c r="G5" s="4">
        <v>23.224010984799264</v>
      </c>
      <c r="H5" s="4">
        <v>21.716684631159875</v>
      </c>
      <c r="I5" s="4">
        <v>17.68970390016268</v>
      </c>
      <c r="J5" s="4">
        <v>9.691732745792498</v>
      </c>
      <c r="K5" s="4">
        <v>5.9907863076561849</v>
      </c>
    </row>
    <row r="12" spans="1:11">
      <c r="A12" s="1"/>
      <c r="B12" s="1"/>
    </row>
  </sheetData>
  <mergeCells count="3">
    <mergeCell ref="C1:E1"/>
    <mergeCell ref="F1:H1"/>
    <mergeCell ref="I1:K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6B1B-A933-4906-8CEA-49BEB6B4E5A4}">
  <dimension ref="A1:L10"/>
  <sheetViews>
    <sheetView workbookViewId="0">
      <selection activeCell="C25" sqref="C25"/>
    </sheetView>
  </sheetViews>
  <sheetFormatPr defaultRowHeight="14.45"/>
  <sheetData>
    <row r="1" spans="1:12">
      <c r="A1" s="6" t="s">
        <v>7</v>
      </c>
    </row>
    <row r="2" spans="1:12">
      <c r="B2" s="158"/>
      <c r="C2" s="159" t="s">
        <v>8</v>
      </c>
      <c r="D2" s="160"/>
      <c r="E2" s="160" t="s">
        <v>9</v>
      </c>
      <c r="F2" s="160"/>
      <c r="G2" s="160"/>
      <c r="H2" s="160" t="s">
        <v>10</v>
      </c>
      <c r="I2" s="160"/>
      <c r="J2" s="160"/>
      <c r="K2" s="160"/>
      <c r="L2" s="5"/>
    </row>
    <row r="3" spans="1:12">
      <c r="A3" s="158"/>
      <c r="B3" s="158"/>
      <c r="C3" s="161" t="s">
        <v>11</v>
      </c>
      <c r="D3" s="162" t="s">
        <v>12</v>
      </c>
      <c r="E3" s="162" t="s">
        <v>13</v>
      </c>
      <c r="F3" s="162" t="s">
        <v>14</v>
      </c>
      <c r="G3" s="162" t="s">
        <v>15</v>
      </c>
      <c r="H3" s="162" t="s">
        <v>16</v>
      </c>
      <c r="I3" s="162" t="s">
        <v>17</v>
      </c>
      <c r="J3" s="162" t="s">
        <v>18</v>
      </c>
      <c r="K3" s="162" t="s">
        <v>19</v>
      </c>
      <c r="L3" s="5"/>
    </row>
    <row r="4" spans="1:12">
      <c r="A4" s="163" t="s">
        <v>20</v>
      </c>
      <c r="B4" s="164" t="s">
        <v>1</v>
      </c>
      <c r="C4" s="165">
        <v>16.336659031385707</v>
      </c>
      <c r="D4" s="166">
        <v>16.318684960231973</v>
      </c>
      <c r="E4" s="166">
        <v>20.283222950446408</v>
      </c>
      <c r="F4" s="166">
        <v>17.12453507513839</v>
      </c>
      <c r="G4" s="166">
        <v>13.337665048323446</v>
      </c>
      <c r="H4" s="166">
        <v>14.131018505808751</v>
      </c>
      <c r="I4" s="166">
        <v>15.677532733707675</v>
      </c>
      <c r="J4" s="166">
        <v>18.019989665867449</v>
      </c>
      <c r="K4" s="166">
        <v>18.038525669909127</v>
      </c>
      <c r="L4" s="5"/>
    </row>
    <row r="5" spans="1:12">
      <c r="A5" s="167"/>
      <c r="B5" s="168" t="s">
        <v>3</v>
      </c>
      <c r="C5" s="165">
        <v>5.0633627024142713</v>
      </c>
      <c r="D5" s="169">
        <v>5.4612199493495934</v>
      </c>
      <c r="E5" s="169">
        <v>2.2905189617248447</v>
      </c>
      <c r="F5" s="169">
        <v>3.4979740499987333</v>
      </c>
      <c r="G5" s="169">
        <v>9.2476443587298025</v>
      </c>
      <c r="H5" s="169">
        <v>5.4850275791250613</v>
      </c>
      <c r="I5" s="169">
        <v>5.0995801118392929</v>
      </c>
      <c r="J5" s="169">
        <v>5.8130269770106002</v>
      </c>
      <c r="K5" s="169">
        <v>4.6315100451859239</v>
      </c>
      <c r="L5" s="5"/>
    </row>
    <row r="6" spans="1:12">
      <c r="A6" s="167" t="s">
        <v>21</v>
      </c>
      <c r="B6" s="168" t="s">
        <v>5</v>
      </c>
      <c r="C6" s="165">
        <v>19.708829880972715</v>
      </c>
      <c r="D6" s="165">
        <v>22.275735172031943</v>
      </c>
      <c r="E6" s="165">
        <v>20.834212918120169</v>
      </c>
      <c r="F6" s="165">
        <v>21.709231673030558</v>
      </c>
      <c r="G6" s="165">
        <v>19.66246186203432</v>
      </c>
      <c r="H6" s="165">
        <v>21.494812224978403</v>
      </c>
      <c r="I6" s="165">
        <v>21.278321857988264</v>
      </c>
      <c r="J6" s="165">
        <v>19.86692406459029</v>
      </c>
      <c r="K6" s="165">
        <v>20.347554588232832</v>
      </c>
      <c r="L6" s="5"/>
    </row>
    <row r="7" spans="1:12">
      <c r="A7" s="167"/>
      <c r="B7" s="168" t="s">
        <v>6</v>
      </c>
      <c r="C7" s="165">
        <v>2.27167622742075</v>
      </c>
      <c r="D7" s="169">
        <v>2.683665686297255</v>
      </c>
      <c r="E7" s="169">
        <v>2.4560966349546023</v>
      </c>
      <c r="F7" s="169">
        <v>1.6158759108061143</v>
      </c>
      <c r="G7" s="169">
        <v>3.4562632274461094</v>
      </c>
      <c r="H7" s="169">
        <v>2.8212025986082012</v>
      </c>
      <c r="I7" s="169">
        <v>2.2164281166793556</v>
      </c>
      <c r="J7" s="169">
        <v>2.3996648992732976</v>
      </c>
      <c r="K7" s="169">
        <v>2.2641869161157961</v>
      </c>
      <c r="L7" s="5"/>
    </row>
    <row r="10" spans="1:12">
      <c r="A10" s="6" t="s">
        <v>7</v>
      </c>
    </row>
  </sheetData>
  <mergeCells count="3">
    <mergeCell ref="C2:D2"/>
    <mergeCell ref="E2:G2"/>
    <mergeCell ref="H2:K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EA78-49BE-48EE-919D-7C601242B10A}">
  <dimension ref="B3:H16"/>
  <sheetViews>
    <sheetView workbookViewId="0">
      <selection activeCell="H21" sqref="H21"/>
    </sheetView>
  </sheetViews>
  <sheetFormatPr defaultRowHeight="14.45"/>
  <cols>
    <col min="3" max="3" width="22.7109375" customWidth="1"/>
  </cols>
  <sheetData>
    <row r="3" spans="2:8">
      <c r="H3" s="105" t="s">
        <v>146</v>
      </c>
    </row>
    <row r="4" spans="2:8" ht="46.9">
      <c r="C4" s="106"/>
      <c r="D4" s="107" t="s">
        <v>131</v>
      </c>
      <c r="E4" s="108" t="s">
        <v>132</v>
      </c>
      <c r="F4" s="108" t="s">
        <v>133</v>
      </c>
      <c r="G4" s="109" t="s">
        <v>60</v>
      </c>
    </row>
    <row r="5" spans="2:8">
      <c r="B5" s="138"/>
      <c r="C5" t="s">
        <v>147</v>
      </c>
      <c r="D5" s="110">
        <v>48.814026647387401</v>
      </c>
      <c r="E5" s="110">
        <v>34.991507044821724</v>
      </c>
      <c r="F5" s="110">
        <v>16.194466307789249</v>
      </c>
    </row>
    <row r="6" spans="2:8">
      <c r="B6" s="138"/>
      <c r="C6" t="s">
        <v>148</v>
      </c>
      <c r="D6" s="110">
        <v>38.185146003430162</v>
      </c>
      <c r="E6" s="110">
        <v>38.652605392273827</v>
      </c>
      <c r="F6" s="110">
        <v>23.162248604295918</v>
      </c>
    </row>
    <row r="7" spans="2:8">
      <c r="B7" s="138"/>
      <c r="C7" t="s">
        <v>149</v>
      </c>
      <c r="D7" s="3">
        <v>64.673344187125437</v>
      </c>
      <c r="E7" s="3">
        <v>27.364080762322807</v>
      </c>
      <c r="F7" s="3">
        <v>7.9625750505517816</v>
      </c>
    </row>
    <row r="8" spans="2:8">
      <c r="B8" s="138"/>
      <c r="C8" t="s">
        <v>150</v>
      </c>
      <c r="D8" s="3">
        <v>53.227772848942358</v>
      </c>
      <c r="E8" s="3">
        <v>34.897472465122512</v>
      </c>
      <c r="F8" s="3">
        <v>11.874754685935228</v>
      </c>
    </row>
    <row r="9" spans="2:8">
      <c r="B9" s="138"/>
      <c r="C9" t="s">
        <v>36</v>
      </c>
      <c r="D9" s="3">
        <v>54.677311106340355</v>
      </c>
      <c r="E9" s="3">
        <v>30.503129286828024</v>
      </c>
      <c r="F9" s="3">
        <v>14.819559606831648</v>
      </c>
    </row>
    <row r="10" spans="2:8">
      <c r="B10" s="138"/>
      <c r="C10" t="s">
        <v>151</v>
      </c>
      <c r="D10" s="3">
        <v>50.829932335290941</v>
      </c>
      <c r="E10" s="3">
        <v>35.663796909552516</v>
      </c>
      <c r="F10" s="3">
        <v>13.506270755157237</v>
      </c>
    </row>
    <row r="11" spans="2:8">
      <c r="B11" s="138"/>
      <c r="C11" t="s">
        <v>152</v>
      </c>
      <c r="D11" s="3">
        <v>40.206600303483825</v>
      </c>
      <c r="E11" s="3">
        <v>37.760376103762937</v>
      </c>
      <c r="F11" s="3">
        <v>22.033023592752567</v>
      </c>
    </row>
    <row r="12" spans="2:8">
      <c r="B12" s="138"/>
      <c r="C12" t="s">
        <v>30</v>
      </c>
      <c r="D12" s="111">
        <v>38.301337210029416</v>
      </c>
      <c r="E12" s="111">
        <v>43.732459810911223</v>
      </c>
      <c r="F12" s="111">
        <v>17.966202979059563</v>
      </c>
      <c r="G12" s="112"/>
    </row>
    <row r="13" spans="2:8">
      <c r="B13" s="138"/>
      <c r="C13" t="s">
        <v>31</v>
      </c>
      <c r="D13" s="111">
        <v>48.095801743206486</v>
      </c>
      <c r="E13" s="111">
        <v>34.266982689207879</v>
      </c>
      <c r="F13" s="111">
        <v>17.637215567584221</v>
      </c>
      <c r="G13" s="112"/>
    </row>
    <row r="16" spans="2:8">
      <c r="C16" t="s">
        <v>60</v>
      </c>
    </row>
  </sheetData>
  <mergeCells count="3">
    <mergeCell ref="B5:B6"/>
    <mergeCell ref="B7:B11"/>
    <mergeCell ref="B12:B1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2630-109B-4F72-943E-62DACEC0C852}">
  <dimension ref="C3:J9"/>
  <sheetViews>
    <sheetView workbookViewId="0">
      <selection activeCell="U21" sqref="U21"/>
    </sheetView>
  </sheetViews>
  <sheetFormatPr defaultRowHeight="14.45"/>
  <cols>
    <col min="3" max="3" width="22.7109375" customWidth="1"/>
  </cols>
  <sheetData>
    <row r="3" spans="3:10">
      <c r="J3" s="105" t="s">
        <v>153</v>
      </c>
    </row>
    <row r="4" spans="3:10" ht="46.9">
      <c r="E4" s="107" t="s">
        <v>131</v>
      </c>
      <c r="F4" s="108" t="s">
        <v>132</v>
      </c>
      <c r="G4" s="108" t="s">
        <v>133</v>
      </c>
      <c r="H4" s="109" t="s">
        <v>60</v>
      </c>
    </row>
    <row r="5" spans="3:10">
      <c r="C5" t="s">
        <v>154</v>
      </c>
      <c r="D5" t="s">
        <v>97</v>
      </c>
      <c r="E5" s="3">
        <v>70.799368743309145</v>
      </c>
      <c r="F5" s="3">
        <v>21.790563717054898</v>
      </c>
      <c r="G5" s="3">
        <v>7.4100675396361515</v>
      </c>
    </row>
    <row r="6" spans="3:10">
      <c r="D6" t="s">
        <v>98</v>
      </c>
      <c r="E6" s="3">
        <v>49.114896202035069</v>
      </c>
      <c r="F6" s="3">
        <v>33.943146925221932</v>
      </c>
      <c r="G6" s="3">
        <v>16.941956872743258</v>
      </c>
    </row>
    <row r="7" spans="3:10">
      <c r="D7" t="s">
        <v>99</v>
      </c>
      <c r="E7" s="3">
        <v>40.215452057285077</v>
      </c>
      <c r="F7" s="3">
        <v>40.280551049587174</v>
      </c>
      <c r="G7" s="3">
        <v>19.503996893128033</v>
      </c>
    </row>
    <row r="8" spans="3:10">
      <c r="D8" t="s">
        <v>100</v>
      </c>
      <c r="E8" s="3">
        <v>23.122886968730562</v>
      </c>
      <c r="F8" s="3">
        <v>48.774791549766952</v>
      </c>
      <c r="G8" s="3">
        <v>28.102321481502159</v>
      </c>
    </row>
    <row r="9" spans="3:10">
      <c r="D9" t="s">
        <v>60</v>
      </c>
      <c r="E9" s="3">
        <v>46.533142827057347</v>
      </c>
      <c r="F9" s="3">
        <v>35.777153272780566</v>
      </c>
      <c r="G9" s="3">
        <v>17.689703900162684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5C2B-F919-46F7-8E17-18C9CA3B8683}">
  <dimension ref="A2:J11"/>
  <sheetViews>
    <sheetView workbookViewId="0">
      <selection activeCell="C25" sqref="C25"/>
    </sheetView>
  </sheetViews>
  <sheetFormatPr defaultRowHeight="14.45"/>
  <sheetData>
    <row r="2" spans="1:10">
      <c r="A2" s="6" t="s">
        <v>7</v>
      </c>
    </row>
    <row r="3" spans="1:10">
      <c r="B3" s="158"/>
      <c r="C3" s="160" t="s">
        <v>22</v>
      </c>
      <c r="D3" s="160"/>
      <c r="E3" s="160"/>
      <c r="F3" s="160" t="s">
        <v>23</v>
      </c>
      <c r="G3" s="160"/>
      <c r="H3" s="160" t="s">
        <v>24</v>
      </c>
      <c r="I3" s="160"/>
      <c r="J3" s="5"/>
    </row>
    <row r="4" spans="1:10">
      <c r="A4" s="158"/>
      <c r="B4" s="158"/>
      <c r="C4" s="162" t="s">
        <v>25</v>
      </c>
      <c r="D4" s="162" t="s">
        <v>26</v>
      </c>
      <c r="E4" s="162" t="s">
        <v>27</v>
      </c>
      <c r="F4" s="162" t="s">
        <v>28</v>
      </c>
      <c r="G4" s="162" t="s">
        <v>29</v>
      </c>
      <c r="H4" s="162" t="s">
        <v>30</v>
      </c>
      <c r="I4" s="162" t="s">
        <v>31</v>
      </c>
      <c r="J4" s="5"/>
    </row>
    <row r="5" spans="1:10">
      <c r="A5" s="163" t="s">
        <v>20</v>
      </c>
      <c r="B5" s="164" t="s">
        <v>1</v>
      </c>
      <c r="C5" s="166">
        <v>25.427410355004703</v>
      </c>
      <c r="D5" s="166">
        <v>15.561365178415576</v>
      </c>
      <c r="E5" s="166">
        <v>15.737069498019279</v>
      </c>
      <c r="F5" s="166">
        <v>14.303031433925812</v>
      </c>
      <c r="G5" s="166">
        <v>26.88807940670786</v>
      </c>
      <c r="H5" s="166">
        <v>6.4261519975512087</v>
      </c>
      <c r="I5" s="166">
        <v>18.965016937528663</v>
      </c>
      <c r="J5" s="5"/>
    </row>
    <row r="6" spans="1:10">
      <c r="A6" s="167"/>
      <c r="B6" s="168" t="s">
        <v>3</v>
      </c>
      <c r="C6" s="169">
        <v>4.8095100405449438</v>
      </c>
      <c r="D6" s="169">
        <v>5.3253785534665559</v>
      </c>
      <c r="E6" s="169">
        <v>5.1454988962765524</v>
      </c>
      <c r="F6" s="169">
        <v>5.2212544473879197</v>
      </c>
      <c r="G6" s="169">
        <v>5.4558355684441135</v>
      </c>
      <c r="H6" s="169">
        <v>7.851430712336235</v>
      </c>
      <c r="I6" s="169">
        <v>4.5570389048244992</v>
      </c>
      <c r="J6" s="5"/>
    </row>
    <row r="7" spans="1:10">
      <c r="A7" s="167" t="s">
        <v>21</v>
      </c>
      <c r="B7" s="168" t="s">
        <v>5</v>
      </c>
      <c r="C7" s="165">
        <v>30.007179836478752</v>
      </c>
      <c r="D7" s="165">
        <v>19.236541455146156</v>
      </c>
      <c r="E7" s="165">
        <v>23.153269793474905</v>
      </c>
      <c r="F7" s="165">
        <v>19.14626023060119</v>
      </c>
      <c r="G7" s="165">
        <v>24.613779820939811</v>
      </c>
      <c r="H7" s="165">
        <v>25.059080848530584</v>
      </c>
      <c r="I7" s="165">
        <v>19.984923245234356</v>
      </c>
      <c r="J7" s="5"/>
    </row>
    <row r="8" spans="1:10">
      <c r="A8" s="167"/>
      <c r="B8" s="168" t="s">
        <v>6</v>
      </c>
      <c r="C8" s="169">
        <v>2.2793729884029594</v>
      </c>
      <c r="D8" s="169">
        <v>2.3371517381768356</v>
      </c>
      <c r="E8" s="169">
        <v>2.8619615419532276</v>
      </c>
      <c r="F8" s="169">
        <v>2.122843910402894</v>
      </c>
      <c r="G8" s="169">
        <v>3.1662766833960196</v>
      </c>
      <c r="H8" s="169">
        <v>2.1103905354905486</v>
      </c>
      <c r="I8" s="169">
        <v>2.5096184708683302</v>
      </c>
      <c r="J8" s="5"/>
    </row>
    <row r="11" spans="1:10">
      <c r="A11" s="6"/>
    </row>
  </sheetData>
  <mergeCells count="3">
    <mergeCell ref="C3:E3"/>
    <mergeCell ref="F3:G3"/>
    <mergeCell ref="H3:I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4281-FD96-4C42-9FFC-9E892A63DE7F}">
  <dimension ref="A2:V8"/>
  <sheetViews>
    <sheetView topLeftCell="A3" workbookViewId="0">
      <selection activeCell="D33" sqref="D33"/>
    </sheetView>
  </sheetViews>
  <sheetFormatPr defaultRowHeight="14.45"/>
  <sheetData>
    <row r="2" spans="1:22" ht="15" thickBot="1">
      <c r="A2" s="6" t="s">
        <v>7</v>
      </c>
    </row>
    <row r="3" spans="1:22">
      <c r="B3" s="158"/>
      <c r="C3" s="160" t="s">
        <v>32</v>
      </c>
      <c r="D3" s="160"/>
      <c r="E3" s="160"/>
      <c r="F3" s="160"/>
      <c r="G3" s="170"/>
      <c r="H3" s="171" t="s">
        <v>33</v>
      </c>
      <c r="I3" s="172"/>
      <c r="J3" s="172"/>
      <c r="K3" s="173"/>
      <c r="V3" s="5"/>
    </row>
    <row r="4" spans="1:22">
      <c r="A4" s="158"/>
      <c r="B4" s="158"/>
      <c r="C4" s="162" t="s">
        <v>34</v>
      </c>
      <c r="D4" s="162" t="s">
        <v>35</v>
      </c>
      <c r="E4" s="162" t="s">
        <v>36</v>
      </c>
      <c r="F4" s="162" t="s">
        <v>37</v>
      </c>
      <c r="G4" s="174" t="s">
        <v>38</v>
      </c>
      <c r="H4" s="175" t="s">
        <v>39</v>
      </c>
      <c r="I4" s="162" t="s">
        <v>40</v>
      </c>
      <c r="J4" s="162" t="s">
        <v>41</v>
      </c>
      <c r="K4" s="176" t="s">
        <v>42</v>
      </c>
      <c r="V4" s="5"/>
    </row>
    <row r="5" spans="1:22">
      <c r="A5" s="163" t="s">
        <v>20</v>
      </c>
      <c r="B5" s="164" t="s">
        <v>1</v>
      </c>
      <c r="C5" s="166">
        <v>36.319440618062295</v>
      </c>
      <c r="D5" s="166">
        <v>18.941971991250234</v>
      </c>
      <c r="E5" s="166">
        <v>18.48487029870148</v>
      </c>
      <c r="F5" s="166">
        <v>28.661295767281995</v>
      </c>
      <c r="G5" s="177">
        <v>11.589891337179848</v>
      </c>
      <c r="H5" s="178">
        <v>19.240391496293956</v>
      </c>
      <c r="I5" s="166">
        <v>21.1</v>
      </c>
      <c r="J5" s="166">
        <v>16.440057537051256</v>
      </c>
      <c r="K5" s="179">
        <v>10.123579419496954</v>
      </c>
      <c r="V5" s="5"/>
    </row>
    <row r="6" spans="1:22">
      <c r="A6" s="167"/>
      <c r="B6" s="168" t="s">
        <v>3</v>
      </c>
      <c r="C6" s="180">
        <v>4.618163563898289</v>
      </c>
      <c r="D6" s="169">
        <v>4.0683566794815951</v>
      </c>
      <c r="E6" s="169">
        <v>5.1414496539778538</v>
      </c>
      <c r="F6" s="169">
        <v>2.4840083078691797</v>
      </c>
      <c r="G6" s="181">
        <v>6.1835281551054111</v>
      </c>
      <c r="H6" s="182">
        <v>4.6199465920463796</v>
      </c>
      <c r="I6" s="169">
        <v>4.4001895155637447</v>
      </c>
      <c r="J6" s="169">
        <v>4.3</v>
      </c>
      <c r="K6" s="183">
        <v>6.9696926513124007</v>
      </c>
      <c r="V6" s="5"/>
    </row>
    <row r="7" spans="1:22">
      <c r="A7" s="167" t="s">
        <v>21</v>
      </c>
      <c r="B7" s="168" t="s">
        <v>5</v>
      </c>
      <c r="C7" s="165">
        <v>16.462759164490958</v>
      </c>
      <c r="D7" s="165">
        <v>16.523586670652296</v>
      </c>
      <c r="E7" s="165">
        <v>15.00158498415195</v>
      </c>
      <c r="F7" s="165">
        <v>22.805461415395158</v>
      </c>
      <c r="G7" s="184">
        <v>22.509239259337235</v>
      </c>
      <c r="H7" s="178">
        <v>18.965663258830066</v>
      </c>
      <c r="I7" s="185">
        <v>19.600000000000001</v>
      </c>
      <c r="J7" s="185">
        <v>22.2</v>
      </c>
      <c r="K7" s="186">
        <v>23.712608183747143</v>
      </c>
      <c r="V7" s="5"/>
    </row>
    <row r="8" spans="1:22" ht="15" thickBot="1">
      <c r="A8" s="167"/>
      <c r="B8" s="168" t="s">
        <v>6</v>
      </c>
      <c r="C8" s="180">
        <v>3.4760915240743304</v>
      </c>
      <c r="D8" s="169">
        <v>3.058373816694993</v>
      </c>
      <c r="E8" s="187">
        <v>1.4456404738699922</v>
      </c>
      <c r="F8" s="169">
        <v>2.6013411290399682</v>
      </c>
      <c r="G8" s="181">
        <v>2.2835805252526891</v>
      </c>
      <c r="H8" s="188">
        <v>2.3937828451081971</v>
      </c>
      <c r="I8" s="189">
        <v>2.5631861305286381</v>
      </c>
      <c r="J8" s="189">
        <v>2.5864120855578951</v>
      </c>
      <c r="K8" s="190">
        <v>2.2999999999999998</v>
      </c>
      <c r="V8" s="5"/>
    </row>
  </sheetData>
  <mergeCells count="2">
    <mergeCell ref="C3:G3"/>
    <mergeCell ref="H3:K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2FDD3-0172-46C3-BD5D-90FD9A27E5B1}">
  <dimension ref="A1:M7"/>
  <sheetViews>
    <sheetView topLeftCell="A11" zoomScaleNormal="100" workbookViewId="0">
      <selection activeCell="B32" sqref="B32"/>
    </sheetView>
  </sheetViews>
  <sheetFormatPr defaultRowHeight="14.45"/>
  <sheetData>
    <row r="1" spans="1:13">
      <c r="A1" s="6" t="s">
        <v>7</v>
      </c>
    </row>
    <row r="2" spans="1:13">
      <c r="B2" s="158"/>
      <c r="C2" s="160" t="s">
        <v>43</v>
      </c>
      <c r="D2" s="160"/>
      <c r="E2" s="160"/>
      <c r="F2" s="160"/>
      <c r="G2" s="160"/>
      <c r="H2" s="160"/>
      <c r="I2" s="160"/>
      <c r="J2" s="160"/>
      <c r="K2" s="160"/>
      <c r="L2" s="170"/>
      <c r="M2" s="5"/>
    </row>
    <row r="3" spans="1:13">
      <c r="A3" s="158"/>
      <c r="B3" s="158"/>
      <c r="C3" s="162"/>
      <c r="D3" s="162" t="s">
        <v>44</v>
      </c>
      <c r="E3" s="162" t="s">
        <v>45</v>
      </c>
      <c r="F3" s="162" t="s">
        <v>46</v>
      </c>
      <c r="G3" s="162" t="s">
        <v>47</v>
      </c>
      <c r="H3" s="162" t="s">
        <v>48</v>
      </c>
      <c r="I3" s="162" t="s">
        <v>49</v>
      </c>
      <c r="J3" s="162" t="s">
        <v>50</v>
      </c>
      <c r="K3" s="162" t="s">
        <v>51</v>
      </c>
      <c r="L3" s="191" t="s">
        <v>52</v>
      </c>
      <c r="M3" s="5"/>
    </row>
    <row r="4" spans="1:13">
      <c r="A4" s="163" t="s">
        <v>20</v>
      </c>
      <c r="B4" s="164" t="s">
        <v>1</v>
      </c>
      <c r="C4" s="166"/>
      <c r="D4" s="166">
        <v>18.076620624701516</v>
      </c>
      <c r="E4" s="166">
        <v>3.1114934524855853</v>
      </c>
      <c r="F4" s="166">
        <v>7.0635264150715953</v>
      </c>
      <c r="G4" s="166">
        <v>11.264773291667842</v>
      </c>
      <c r="H4" s="166">
        <v>34.460680261627189</v>
      </c>
      <c r="I4" s="166">
        <v>30.23541803342205</v>
      </c>
      <c r="J4" s="166">
        <v>34.529390445236622</v>
      </c>
      <c r="K4" s="166">
        <v>67.505703218265765</v>
      </c>
      <c r="L4" s="192">
        <v>7.8017985403081216</v>
      </c>
      <c r="M4" s="5"/>
    </row>
    <row r="5" spans="1:13">
      <c r="A5" s="167"/>
      <c r="B5" s="168" t="s">
        <v>3</v>
      </c>
      <c r="C5" s="169"/>
      <c r="D5" s="169">
        <v>8.227829264783125</v>
      </c>
      <c r="E5" s="169">
        <v>4.8090086664566751</v>
      </c>
      <c r="F5" s="169">
        <v>9.0892807347249853</v>
      </c>
      <c r="G5" s="169">
        <v>6.303710255289106</v>
      </c>
      <c r="H5" s="169">
        <v>1.6171577027410504</v>
      </c>
      <c r="I5" s="169">
        <v>2.2784461706189676</v>
      </c>
      <c r="J5" s="180">
        <v>1.1344183844597642</v>
      </c>
      <c r="K5" s="180">
        <v>1.3003503697623715</v>
      </c>
      <c r="L5" s="193">
        <v>13.321788864310379</v>
      </c>
      <c r="M5" s="5"/>
    </row>
    <row r="6" spans="1:13">
      <c r="A6" s="167" t="s">
        <v>21</v>
      </c>
      <c r="B6" s="168" t="s">
        <v>5</v>
      </c>
      <c r="C6" s="165"/>
      <c r="D6" s="165">
        <v>26.904922571684615</v>
      </c>
      <c r="E6" s="165">
        <v>25.244452960019494</v>
      </c>
      <c r="F6" s="165">
        <v>20.763731014441923</v>
      </c>
      <c r="G6" s="165">
        <v>18.989328159842781</v>
      </c>
      <c r="H6" s="165">
        <v>23.606934342518553</v>
      </c>
      <c r="I6" s="165">
        <v>14.76357688734835</v>
      </c>
      <c r="J6" s="165">
        <v>20.853253181538967</v>
      </c>
      <c r="K6" s="165">
        <v>20.521160225428133</v>
      </c>
      <c r="L6" s="194">
        <v>18.054789275763326</v>
      </c>
      <c r="M6" s="5"/>
    </row>
    <row r="7" spans="1:13">
      <c r="A7" s="167"/>
      <c r="B7" s="168" t="s">
        <v>6</v>
      </c>
      <c r="C7" s="169"/>
      <c r="D7" s="187" t="s">
        <v>53</v>
      </c>
      <c r="E7" s="169">
        <v>2.0232225607881182</v>
      </c>
      <c r="F7" s="169">
        <v>2.6613199771820617</v>
      </c>
      <c r="G7" s="169">
        <v>2.2978020295329888</v>
      </c>
      <c r="H7" s="169">
        <v>2.8006153659044042</v>
      </c>
      <c r="I7" s="169">
        <v>2.719200715163498</v>
      </c>
      <c r="J7" s="180" t="s">
        <v>53</v>
      </c>
      <c r="K7" s="169">
        <v>2.6108021218540598</v>
      </c>
      <c r="L7" s="193">
        <v>1.7819246221902039</v>
      </c>
      <c r="M7" s="5"/>
    </row>
  </sheetData>
  <mergeCells count="1">
    <mergeCell ref="C2:L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0B23C-CE4E-4D41-97E1-2239992894CE}">
  <dimension ref="A1:E21"/>
  <sheetViews>
    <sheetView workbookViewId="0">
      <selection activeCell="C25" sqref="C25"/>
    </sheetView>
  </sheetViews>
  <sheetFormatPr defaultRowHeight="14.45"/>
  <cols>
    <col min="1" max="1" width="25.42578125" customWidth="1"/>
    <col min="3" max="3" width="10.7109375" customWidth="1"/>
    <col min="4" max="4" width="11.7109375" customWidth="1"/>
  </cols>
  <sheetData>
    <row r="1" spans="1:5" s="2" customFormat="1">
      <c r="A1" s="7" t="s">
        <v>54</v>
      </c>
      <c r="B1" s="7"/>
      <c r="C1" s="7" t="s">
        <v>55</v>
      </c>
      <c r="D1" s="7"/>
      <c r="E1" s="7"/>
    </row>
    <row r="2" spans="1:5" s="2" customFormat="1" ht="15" thickBot="1">
      <c r="A2" s="7"/>
      <c r="B2" s="7"/>
      <c r="C2" s="114" t="s">
        <v>56</v>
      </c>
      <c r="D2" s="114"/>
      <c r="E2" s="114"/>
    </row>
    <row r="3" spans="1:5" s="2" customFormat="1">
      <c r="A3" s="9"/>
      <c r="B3" s="10"/>
      <c r="C3" s="115" t="s">
        <v>57</v>
      </c>
      <c r="D3" s="115"/>
      <c r="E3" s="116"/>
    </row>
    <row r="4" spans="1:5" s="2" customFormat="1" ht="24">
      <c r="A4" s="11"/>
      <c r="B4" s="7"/>
      <c r="C4" s="8" t="s">
        <v>58</v>
      </c>
      <c r="D4" s="12" t="s">
        <v>59</v>
      </c>
      <c r="E4" s="13" t="s">
        <v>60</v>
      </c>
    </row>
    <row r="5" spans="1:5" s="2" customFormat="1">
      <c r="A5" s="117" t="s">
        <v>61</v>
      </c>
      <c r="B5" s="14" t="s">
        <v>62</v>
      </c>
      <c r="C5" s="15">
        <v>34.208245250139633</v>
      </c>
      <c r="D5" s="15">
        <v>74.726214757665943</v>
      </c>
      <c r="E5" s="16">
        <v>35.055677019989062</v>
      </c>
    </row>
    <row r="6" spans="1:5" s="2" customFormat="1">
      <c r="A6" s="117"/>
      <c r="B6" s="14" t="s">
        <v>63</v>
      </c>
      <c r="C6" s="15">
        <v>65.79175474986036</v>
      </c>
      <c r="D6" s="15">
        <v>25.273785242334068</v>
      </c>
      <c r="E6" s="16">
        <v>64.944322980010909</v>
      </c>
    </row>
    <row r="7" spans="1:5" s="2" customFormat="1" ht="15" thickBot="1">
      <c r="A7" s="118"/>
      <c r="B7" s="17" t="s">
        <v>60</v>
      </c>
      <c r="C7" s="18">
        <v>100</v>
      </c>
      <c r="D7" s="18">
        <v>100.00000000000001</v>
      </c>
      <c r="E7" s="19">
        <v>99.999999999999972</v>
      </c>
    </row>
    <row r="8" spans="1:5" s="2" customFormat="1">
      <c r="A8" s="20"/>
      <c r="B8" s="20"/>
      <c r="C8" s="20"/>
      <c r="D8" s="20"/>
      <c r="E8" s="20"/>
    </row>
    <row r="9" spans="1:5" s="2" customFormat="1"/>
    <row r="10" spans="1:5" s="2" customFormat="1"/>
    <row r="11" spans="1:5" s="2" customFormat="1"/>
    <row r="12" spans="1:5" s="2" customFormat="1"/>
    <row r="13" spans="1:5" s="2" customFormat="1"/>
    <row r="14" spans="1:5" s="2" customFormat="1"/>
    <row r="15" spans="1:5" s="2" customFormat="1"/>
    <row r="16" spans="1:5" s="2" customFormat="1"/>
    <row r="17" s="2" customFormat="1"/>
    <row r="18" s="2" customFormat="1"/>
    <row r="19" s="2" customFormat="1"/>
    <row r="20" s="2" customFormat="1"/>
    <row r="21" s="2" customFormat="1"/>
  </sheetData>
  <mergeCells count="3">
    <mergeCell ref="C2:E2"/>
    <mergeCell ref="C3:E3"/>
    <mergeCell ref="A5:A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62B14-8798-45E1-80DE-A284C7174C1E}">
  <dimension ref="A1:N9"/>
  <sheetViews>
    <sheetView workbookViewId="0">
      <selection activeCell="N26" sqref="N26"/>
    </sheetView>
  </sheetViews>
  <sheetFormatPr defaultRowHeight="14.45"/>
  <cols>
    <col min="1" max="1" width="21" customWidth="1"/>
    <col min="2" max="2" width="11.42578125" customWidth="1"/>
  </cols>
  <sheetData>
    <row r="1" spans="1:14" s="2" customFormat="1">
      <c r="A1" s="7" t="s">
        <v>54</v>
      </c>
      <c r="B1" s="7"/>
    </row>
    <row r="2" spans="1:14" s="2" customFormat="1">
      <c r="A2" s="7"/>
      <c r="B2" s="7"/>
      <c r="C2" s="114" t="s">
        <v>55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4">
      <c r="A3" s="21" t="s">
        <v>54</v>
      </c>
      <c r="B3" s="21"/>
      <c r="C3" s="114" t="s">
        <v>56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ht="15" thickBot="1">
      <c r="A4" s="21"/>
      <c r="B4" s="21"/>
      <c r="C4" s="121" t="s">
        <v>64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>
      <c r="A5" s="22"/>
      <c r="B5" s="23"/>
      <c r="C5" s="122" t="s">
        <v>8</v>
      </c>
      <c r="D5" s="122"/>
      <c r="E5" s="122" t="s">
        <v>9</v>
      </c>
      <c r="F5" s="122"/>
      <c r="G5" s="122"/>
      <c r="H5" s="122" t="s">
        <v>65</v>
      </c>
      <c r="I5" s="122"/>
      <c r="J5" s="122"/>
      <c r="K5" s="122" t="s">
        <v>10</v>
      </c>
      <c r="L5" s="122"/>
      <c r="M5" s="122"/>
      <c r="N5" s="123"/>
    </row>
    <row r="6" spans="1:14">
      <c r="A6" s="24"/>
      <c r="B6" s="21"/>
      <c r="C6" s="2" t="s">
        <v>66</v>
      </c>
      <c r="D6" s="2" t="s">
        <v>67</v>
      </c>
      <c r="E6" s="2" t="s">
        <v>13</v>
      </c>
      <c r="F6" s="2" t="s">
        <v>14</v>
      </c>
      <c r="G6" s="2" t="s">
        <v>15</v>
      </c>
      <c r="H6" s="2" t="s">
        <v>68</v>
      </c>
      <c r="I6" s="2" t="s">
        <v>69</v>
      </c>
      <c r="J6" s="2" t="s">
        <v>70</v>
      </c>
      <c r="K6" s="2" t="s">
        <v>16</v>
      </c>
      <c r="L6" s="2" t="s">
        <v>17</v>
      </c>
      <c r="M6" s="2" t="s">
        <v>18</v>
      </c>
      <c r="N6" s="25" t="s">
        <v>19</v>
      </c>
    </row>
    <row r="7" spans="1:14">
      <c r="A7" s="119" t="s">
        <v>61</v>
      </c>
      <c r="B7" s="26" t="s">
        <v>62</v>
      </c>
      <c r="C7" s="27">
        <v>32.960721930979958</v>
      </c>
      <c r="D7" s="27">
        <v>37.565613731159445</v>
      </c>
      <c r="E7" s="27">
        <v>29.26496134412001</v>
      </c>
      <c r="F7" s="27">
        <v>36.651717851715389</v>
      </c>
      <c r="G7" s="27">
        <v>33.506895511168914</v>
      </c>
      <c r="H7" s="27">
        <v>48.413517198460418</v>
      </c>
      <c r="I7" s="27">
        <v>33.124876120091287</v>
      </c>
      <c r="J7" s="27">
        <v>33.772044911308626</v>
      </c>
      <c r="K7" s="27">
        <v>31.700023896572056</v>
      </c>
      <c r="L7" s="27">
        <v>34.090427857216966</v>
      </c>
      <c r="M7" s="27">
        <v>39.612788382213246</v>
      </c>
      <c r="N7" s="28">
        <v>35.541981887746218</v>
      </c>
    </row>
    <row r="8" spans="1:14">
      <c r="A8" s="119"/>
      <c r="B8" s="26" t="s">
        <v>63</v>
      </c>
      <c r="C8" s="27">
        <v>67.039278069020014</v>
      </c>
      <c r="D8" s="27">
        <v>62.434386268840591</v>
      </c>
      <c r="E8" s="27">
        <v>70.735038655880089</v>
      </c>
      <c r="F8" s="27">
        <v>63.348282148284575</v>
      </c>
      <c r="G8" s="27">
        <v>66.493104488830994</v>
      </c>
      <c r="H8" s="27">
        <v>51.586482801539582</v>
      </c>
      <c r="I8" s="27">
        <v>66.875123879908642</v>
      </c>
      <c r="J8" s="27">
        <v>66.22795508869136</v>
      </c>
      <c r="K8" s="27">
        <v>68.299976103428023</v>
      </c>
      <c r="L8" s="27">
        <v>65.909572142783119</v>
      </c>
      <c r="M8" s="27">
        <v>60.387211617786804</v>
      </c>
      <c r="N8" s="28">
        <v>64.458018112253711</v>
      </c>
    </row>
    <row r="9" spans="1:14" ht="15" thickBot="1">
      <c r="A9" s="120"/>
      <c r="B9" s="29" t="s">
        <v>60</v>
      </c>
      <c r="C9" s="30">
        <v>99.999999999999972</v>
      </c>
      <c r="D9" s="30">
        <v>100.00000000000003</v>
      </c>
      <c r="E9" s="30">
        <v>100.0000000000001</v>
      </c>
      <c r="F9" s="30">
        <v>99.999999999999972</v>
      </c>
      <c r="G9" s="30">
        <v>99.999999999999915</v>
      </c>
      <c r="H9" s="30">
        <v>100</v>
      </c>
      <c r="I9" s="30">
        <v>99.999999999999929</v>
      </c>
      <c r="J9" s="30">
        <v>99.999999999999986</v>
      </c>
      <c r="K9" s="30">
        <v>100.00000000000009</v>
      </c>
      <c r="L9" s="30">
        <v>100.00000000000009</v>
      </c>
      <c r="M9" s="30">
        <v>100.00000000000006</v>
      </c>
      <c r="N9" s="31">
        <v>99.999999999999929</v>
      </c>
    </row>
  </sheetData>
  <mergeCells count="8">
    <mergeCell ref="A7:A9"/>
    <mergeCell ref="C2:N2"/>
    <mergeCell ref="C3:N3"/>
    <mergeCell ref="C4:N4"/>
    <mergeCell ref="C5:D5"/>
    <mergeCell ref="E5:G5"/>
    <mergeCell ref="H5:J5"/>
    <mergeCell ref="K5:N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B674-0083-4A86-815C-36E8333B8CDC}">
  <dimension ref="A1:T16"/>
  <sheetViews>
    <sheetView topLeftCell="A5" workbookViewId="0">
      <selection activeCell="L26" sqref="L26"/>
    </sheetView>
  </sheetViews>
  <sheetFormatPr defaultRowHeight="14.45"/>
  <cols>
    <col min="1" max="1" width="14" customWidth="1"/>
    <col min="2" max="2" width="16.5703125" customWidth="1"/>
    <col min="3" max="5" width="9.7109375" bestFit="1" customWidth="1"/>
    <col min="6" max="7" width="9.28515625" bestFit="1" customWidth="1"/>
  </cols>
  <sheetData>
    <row r="1" spans="1:20">
      <c r="A1" s="124" t="s">
        <v>54</v>
      </c>
      <c r="B1" s="124"/>
      <c r="C1" s="126" t="s">
        <v>71</v>
      </c>
      <c r="D1" s="127"/>
      <c r="E1" s="127"/>
      <c r="F1" s="128"/>
      <c r="G1" s="35"/>
    </row>
    <row r="2" spans="1:20">
      <c r="A2" s="124"/>
      <c r="B2" s="124"/>
      <c r="C2" s="32" t="s">
        <v>25</v>
      </c>
      <c r="D2" s="33" t="s">
        <v>26</v>
      </c>
      <c r="E2" s="33" t="s">
        <v>27</v>
      </c>
      <c r="F2" s="34" t="s">
        <v>60</v>
      </c>
      <c r="G2" s="35"/>
    </row>
    <row r="3" spans="1:20">
      <c r="A3" s="125"/>
      <c r="B3" s="125"/>
      <c r="C3" s="36" t="s">
        <v>72</v>
      </c>
      <c r="D3" s="37" t="s">
        <v>72</v>
      </c>
      <c r="E3" s="37" t="s">
        <v>72</v>
      </c>
      <c r="F3" s="38" t="s">
        <v>72</v>
      </c>
      <c r="G3" s="35"/>
      <c r="H3" s="39" t="s">
        <v>54</v>
      </c>
      <c r="I3" s="39"/>
    </row>
    <row r="4" spans="1:20">
      <c r="A4" s="129" t="s">
        <v>73</v>
      </c>
      <c r="B4" s="40" t="s">
        <v>74</v>
      </c>
      <c r="C4" s="41">
        <v>9253.68799302558</v>
      </c>
      <c r="D4" s="42">
        <v>64655.643361480659</v>
      </c>
      <c r="E4" s="42">
        <v>22594.348657447525</v>
      </c>
      <c r="F4" s="43">
        <v>96503.680011953809</v>
      </c>
      <c r="G4" s="35"/>
      <c r="H4" s="39"/>
      <c r="I4" s="39"/>
    </row>
    <row r="5" spans="1:20">
      <c r="A5" s="130"/>
      <c r="B5" s="44" t="s">
        <v>75</v>
      </c>
      <c r="C5" s="45">
        <v>34618.151869502413</v>
      </c>
      <c r="D5" s="46">
        <v>348408.04573023849</v>
      </c>
      <c r="E5" s="46">
        <v>136897.19246344431</v>
      </c>
      <c r="F5" s="47">
        <v>519923.39006318524</v>
      </c>
      <c r="G5" s="35"/>
      <c r="H5" s="39"/>
      <c r="I5" s="39"/>
    </row>
    <row r="6" spans="1:20">
      <c r="A6" s="130"/>
      <c r="B6" s="44" t="s">
        <v>76</v>
      </c>
      <c r="C6" s="45">
        <v>43871.839862527995</v>
      </c>
      <c r="D6" s="46">
        <v>413063.68909171905</v>
      </c>
      <c r="E6" s="46">
        <v>159491.54112089184</v>
      </c>
      <c r="F6" s="47">
        <v>616427.0700751387</v>
      </c>
      <c r="G6" s="35"/>
      <c r="H6" s="39"/>
      <c r="I6" s="39"/>
    </row>
    <row r="7" spans="1:20">
      <c r="A7" s="130"/>
      <c r="B7" s="44" t="s">
        <v>77</v>
      </c>
      <c r="C7" s="45">
        <v>36769.933397842302</v>
      </c>
      <c r="D7" s="46">
        <v>422678.66686860117</v>
      </c>
      <c r="E7" s="46">
        <v>103421.72890887383</v>
      </c>
      <c r="F7" s="47">
        <v>562870.32917531661</v>
      </c>
      <c r="G7" s="35"/>
      <c r="H7" s="48"/>
      <c r="I7" s="48"/>
      <c r="J7" s="32" t="s">
        <v>25</v>
      </c>
      <c r="K7" s="33" t="s">
        <v>26</v>
      </c>
      <c r="L7" s="33" t="s">
        <v>27</v>
      </c>
      <c r="M7" t="s">
        <v>78</v>
      </c>
      <c r="N7" t="s">
        <v>45</v>
      </c>
      <c r="O7" t="s">
        <v>46</v>
      </c>
      <c r="P7" t="s">
        <v>47</v>
      </c>
      <c r="Q7" t="s">
        <v>48</v>
      </c>
      <c r="R7" t="s">
        <v>49</v>
      </c>
      <c r="S7" t="s">
        <v>79</v>
      </c>
      <c r="T7" s="49" t="s">
        <v>80</v>
      </c>
    </row>
    <row r="8" spans="1:20">
      <c r="A8" s="130"/>
      <c r="B8" s="44" t="s">
        <v>81</v>
      </c>
      <c r="C8" s="45">
        <v>62642.297109242514</v>
      </c>
      <c r="D8" s="46">
        <v>407746.58973229426</v>
      </c>
      <c r="E8" s="46">
        <v>152297.6086318153</v>
      </c>
      <c r="F8" s="47">
        <v>622686.49547335238</v>
      </c>
      <c r="G8" s="35"/>
      <c r="H8" s="132" t="s">
        <v>61</v>
      </c>
      <c r="I8" s="50" t="s">
        <v>62</v>
      </c>
      <c r="J8" s="3">
        <f>C6/C$10*100</f>
        <v>30.618783895067359</v>
      </c>
      <c r="K8" s="3">
        <f>D6/D$10*100</f>
        <v>33.21812313029011</v>
      </c>
      <c r="L8" s="3">
        <f>E6/E$10*100</f>
        <v>38.412177839609527</v>
      </c>
      <c r="M8" s="51" t="s">
        <v>53</v>
      </c>
      <c r="N8" s="52">
        <v>30.997465940655783</v>
      </c>
      <c r="O8" s="52">
        <v>41.812891247774289</v>
      </c>
      <c r="P8" s="52">
        <v>33.715487495569292</v>
      </c>
      <c r="Q8" s="52">
        <v>43.423997125182368</v>
      </c>
      <c r="R8" s="52">
        <v>31.551312855514563</v>
      </c>
      <c r="S8" s="51" t="s">
        <v>53</v>
      </c>
      <c r="T8" s="53" t="s">
        <v>53</v>
      </c>
    </row>
    <row r="9" spans="1:20">
      <c r="A9" s="130"/>
      <c r="B9" s="44" t="s">
        <v>76</v>
      </c>
      <c r="C9" s="45">
        <v>99412.230507084809</v>
      </c>
      <c r="D9" s="46">
        <v>830425.25660089566</v>
      </c>
      <c r="E9" s="46">
        <v>255719.33754068904</v>
      </c>
      <c r="F9" s="47">
        <v>1185556.8246486704</v>
      </c>
      <c r="G9" s="35"/>
      <c r="H9" s="133"/>
      <c r="I9" s="54" t="s">
        <v>63</v>
      </c>
      <c r="J9" s="3">
        <f>C9/C10*100</f>
        <v>69.381216104932619</v>
      </c>
      <c r="K9" s="3">
        <f t="shared" ref="K9:L9" si="0">D9/D10*100</f>
        <v>66.781876869709905</v>
      </c>
      <c r="L9" s="3">
        <f t="shared" si="0"/>
        <v>61.587822160390438</v>
      </c>
      <c r="M9" s="51" t="s">
        <v>53</v>
      </c>
      <c r="N9" s="52">
        <v>69.0025340593442</v>
      </c>
      <c r="O9" s="52">
        <v>58.187108752225704</v>
      </c>
      <c r="P9" s="52">
        <v>66.284512504430722</v>
      </c>
      <c r="Q9" s="52">
        <v>56.576002874817576</v>
      </c>
      <c r="R9" s="52">
        <v>68.448687144485433</v>
      </c>
      <c r="S9" s="52">
        <v>69.56626121326596</v>
      </c>
      <c r="T9" s="55">
        <v>93.148906623124105</v>
      </c>
    </row>
    <row r="10" spans="1:20" ht="15" thickBot="1">
      <c r="A10" s="131"/>
      <c r="B10" s="56" t="s">
        <v>60</v>
      </c>
      <c r="C10" s="57">
        <v>143284.07036961283</v>
      </c>
      <c r="D10" s="58">
        <v>1243488.9456926147</v>
      </c>
      <c r="E10" s="58">
        <v>415210.87866158102</v>
      </c>
      <c r="F10" s="59">
        <v>1801983.8947238093</v>
      </c>
      <c r="G10" s="35"/>
      <c r="H10" s="134"/>
      <c r="I10" s="60" t="s">
        <v>60</v>
      </c>
      <c r="J10" s="3">
        <f>SUM(J8:J9)</f>
        <v>99.999999999999972</v>
      </c>
      <c r="K10" s="3">
        <f t="shared" ref="K10:L10" si="1">SUM(K8:K9)</f>
        <v>100.00000000000001</v>
      </c>
      <c r="L10" s="3">
        <f t="shared" si="1"/>
        <v>99.999999999999972</v>
      </c>
      <c r="M10" s="61">
        <v>100.00000000000001</v>
      </c>
      <c r="N10" s="61">
        <v>99.999999999999986</v>
      </c>
      <c r="O10" s="61">
        <v>100</v>
      </c>
      <c r="P10" s="61">
        <v>100.00000000000001</v>
      </c>
      <c r="Q10" s="61">
        <v>99.999999999999943</v>
      </c>
      <c r="R10" s="61">
        <v>100</v>
      </c>
      <c r="S10" s="61">
        <v>99.999999999999986</v>
      </c>
      <c r="T10" s="62">
        <v>100</v>
      </c>
    </row>
    <row r="16" spans="1:20">
      <c r="B16" t="s">
        <v>54</v>
      </c>
    </row>
  </sheetData>
  <mergeCells count="4">
    <mergeCell ref="A1:B3"/>
    <mergeCell ref="C1:F1"/>
    <mergeCell ref="A4:A10"/>
    <mergeCell ref="H8:H10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01DD-4C09-41F9-942D-64B9F2EC1D26}">
  <dimension ref="A1:G6"/>
  <sheetViews>
    <sheetView workbookViewId="0">
      <selection activeCell="B24" sqref="B24"/>
    </sheetView>
  </sheetViews>
  <sheetFormatPr defaultRowHeight="14.45"/>
  <cols>
    <col min="1" max="1" width="14" customWidth="1"/>
    <col min="2" max="2" width="16.5703125" customWidth="1"/>
    <col min="3" max="5" width="9.7109375" bestFit="1" customWidth="1"/>
    <col min="6" max="7" width="9.28515625" bestFit="1" customWidth="1"/>
  </cols>
  <sheetData>
    <row r="1" spans="1:7" ht="20.45" customHeight="1" thickBot="1">
      <c r="B1" s="114" t="s">
        <v>82</v>
      </c>
      <c r="C1" s="114"/>
      <c r="D1" s="114"/>
      <c r="E1" s="114"/>
      <c r="F1" s="114"/>
    </row>
    <row r="2" spans="1:7">
      <c r="B2" s="63"/>
      <c r="C2" s="135" t="s">
        <v>83</v>
      </c>
      <c r="D2" s="135"/>
      <c r="E2" s="135"/>
      <c r="F2" s="135"/>
      <c r="G2" s="136"/>
    </row>
    <row r="3" spans="1:7">
      <c r="B3" s="64"/>
      <c r="C3" s="65" t="s">
        <v>84</v>
      </c>
      <c r="D3" s="65" t="s">
        <v>35</v>
      </c>
      <c r="E3" s="65" t="s">
        <v>36</v>
      </c>
      <c r="F3" s="65" t="s">
        <v>37</v>
      </c>
      <c r="G3" s="66" t="s">
        <v>38</v>
      </c>
    </row>
    <row r="4" spans="1:7">
      <c r="A4" s="137" t="s">
        <v>85</v>
      </c>
      <c r="B4" s="67" t="s">
        <v>62</v>
      </c>
      <c r="C4" s="68"/>
      <c r="D4" s="3">
        <v>44.596391257619224</v>
      </c>
      <c r="E4" s="3">
        <v>23.635763087730041</v>
      </c>
      <c r="F4" s="3">
        <v>41.563408394170885</v>
      </c>
      <c r="G4" s="69">
        <v>32.399395124005245</v>
      </c>
    </row>
    <row r="5" spans="1:7">
      <c r="A5" s="137"/>
      <c r="B5" s="67" t="s">
        <v>63</v>
      </c>
      <c r="C5" s="68"/>
      <c r="D5" s="3">
        <v>55.40360874238074</v>
      </c>
      <c r="E5" s="3">
        <v>76.364236912270002</v>
      </c>
      <c r="F5" s="3">
        <v>58.436591605829001</v>
      </c>
      <c r="G5" s="69">
        <v>67.600604875994662</v>
      </c>
    </row>
    <row r="6" spans="1:7" ht="15" thickBot="1">
      <c r="A6" s="137"/>
      <c r="B6" s="70" t="s">
        <v>60</v>
      </c>
      <c r="C6" s="61">
        <v>100.00000000000001</v>
      </c>
      <c r="D6" s="61">
        <v>99.999999999999972</v>
      </c>
      <c r="E6" s="61">
        <v>100.00000000000004</v>
      </c>
      <c r="F6" s="61">
        <v>99.999999999999886</v>
      </c>
      <c r="G6" s="62">
        <v>99.999999999999915</v>
      </c>
    </row>
  </sheetData>
  <mergeCells count="3">
    <mergeCell ref="B1:F1"/>
    <mergeCell ref="C2:G2"/>
    <mergeCell ref="A4:A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3662c65b-ca05-4317-86d7-cf6b278cd7c3" xsi:nil="true"/>
    <lcf76f155ced4ddcb4097134ff3c332f xmlns="3662c65b-ca05-4317-86d7-cf6b278cd7c3">
      <Terms xmlns="http://schemas.microsoft.com/office/infopath/2007/PartnerControls"/>
    </lcf76f155ced4ddcb4097134ff3c332f>
    <TaxCatchAll xmlns="261c7b40-bd78-4607-be90-9601bb3f80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190D4A1587D2458213832A9AA97DE9" ma:contentTypeVersion="14" ma:contentTypeDescription="Creare un nuovo documento." ma:contentTypeScope="" ma:versionID="d426700065053a35e9d6ff8b8b2f6866">
  <xsd:schema xmlns:xsd="http://www.w3.org/2001/XMLSchema" xmlns:xs="http://www.w3.org/2001/XMLSchema" xmlns:p="http://schemas.microsoft.com/office/2006/metadata/properties" xmlns:ns2="3662c65b-ca05-4317-86d7-cf6b278cd7c3" xmlns:ns3="261c7b40-bd78-4607-be90-9601bb3f8089" targetNamespace="http://schemas.microsoft.com/office/2006/metadata/properties" ma:root="true" ma:fieldsID="c160df207ed7730faa0720be811503b9" ns2:_="" ns3:_="">
    <xsd:import namespace="3662c65b-ca05-4317-86d7-cf6b278cd7c3"/>
    <xsd:import namespace="261c7b40-bd78-4607-be90-9601bb3f8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c65b-ca05-4317-86d7-cf6b278cd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description="inserisci eventuali commenti al file" ma:format="Dropdown" ma:internalName="NOT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932929ed-d618-4f0a-bfe6-c6586124b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c7b40-bd78-4607-be90-9601bb3f8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d769580-1f62-410b-98b0-15837acacfc9}" ma:internalName="TaxCatchAll" ma:showField="CatchAllData" ma:web="261c7b40-bd78-4607-be90-9601bb3f80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9CE021-2F18-48DA-99CA-9BDC9A35E6F6}"/>
</file>

<file path=customXml/itemProps2.xml><?xml version="1.0" encoding="utf-8"?>
<ds:datastoreItem xmlns:ds="http://schemas.openxmlformats.org/officeDocument/2006/customXml" ds:itemID="{08D5043C-600A-4E85-84B5-DD35086E0B40}"/>
</file>

<file path=customXml/itemProps3.xml><?xml version="1.0" encoding="utf-8"?>
<ds:datastoreItem xmlns:ds="http://schemas.openxmlformats.org/officeDocument/2006/customXml" ds:itemID="{099708B2-8AAA-433C-A49F-7388B8A7A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Bergamante Francesca</dc:creator>
  <cp:keywords/>
  <dc:description/>
  <cp:lastModifiedBy/>
  <cp:revision/>
  <dcterms:created xsi:type="dcterms:W3CDTF">2023-06-19T08:34:53Z</dcterms:created>
  <dcterms:modified xsi:type="dcterms:W3CDTF">2024-05-22T07:32:25Z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0x010100DF190D4A1587D2458213832A9AA97DE9</vt:lpwstr>
  </property>
</Properties>
</file>