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1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2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3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4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inapp-my.sharepoint.com/personal/f_bergamante_inapp_org/Documents/varie utilità/PTA/PTA/PTA 23-25/Rapporto/Per la pubblicazione/Figure/"/>
    </mc:Choice>
  </mc:AlternateContent>
  <xr:revisionPtr revIDLastSave="0" documentId="8_{32DABEBF-FD73-4283-A684-26AB37975FB2}" xr6:coauthVersionLast="47" xr6:coauthVersionMax="47" xr10:uidLastSave="{00000000-0000-0000-0000-000000000000}"/>
  <bookViews>
    <workbookView xWindow="-108" yWindow="-108" windowWidth="23256" windowHeight="12576" tabRatio="877" firstSheet="11" activeTab="11" xr2:uid="{B85F6924-17B2-447A-9A4F-9E3830EAA8A4}"/>
  </bookViews>
  <sheets>
    <sheet name="figura 5.1" sheetId="1" r:id="rId1"/>
    <sheet name="figura 5.2" sheetId="2" r:id="rId2"/>
    <sheet name="figura 5.3" sheetId="3" r:id="rId3"/>
    <sheet name="figura 5.4" sheetId="4" r:id="rId4"/>
    <sheet name="figura 5.5" sheetId="5" r:id="rId5"/>
    <sheet name="figura 5.6" sheetId="6" r:id="rId6"/>
    <sheet name="figura 5.7" sheetId="7" r:id="rId7"/>
    <sheet name="figura 5.8" sheetId="8" r:id="rId8"/>
    <sheet name="figura 5.9" sheetId="9" r:id="rId9"/>
    <sheet name="figura 5.10" sheetId="10" r:id="rId10"/>
    <sheet name="figura 5.11" sheetId="15" r:id="rId11"/>
    <sheet name="figura 5.12" sheetId="12" r:id="rId12"/>
    <sheet name="fig 5.13" sheetId="16" r:id="rId13"/>
    <sheet name="fig 5.14" sheetId="17" r:id="rId1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" i="16" l="1"/>
  <c r="G11" i="16"/>
  <c r="P10" i="16"/>
  <c r="O10" i="16"/>
  <c r="N10" i="16"/>
  <c r="M10" i="16"/>
  <c r="L10" i="16"/>
  <c r="K10" i="16"/>
  <c r="G10" i="16"/>
  <c r="F10" i="16"/>
  <c r="E10" i="16"/>
  <c r="D10" i="16"/>
  <c r="C10" i="16"/>
  <c r="P9" i="16"/>
  <c r="O9" i="16"/>
  <c r="N9" i="16"/>
  <c r="M9" i="16"/>
  <c r="L9" i="16"/>
  <c r="K9" i="16"/>
  <c r="J9" i="16"/>
  <c r="I9" i="16"/>
  <c r="F9" i="16"/>
  <c r="E9" i="16"/>
  <c r="D9" i="16"/>
  <c r="C9" i="16"/>
  <c r="P8" i="16"/>
  <c r="O8" i="16"/>
  <c r="O11" i="16" s="1"/>
  <c r="N8" i="16"/>
  <c r="N11" i="16" s="1"/>
  <c r="M8" i="16"/>
  <c r="L8" i="16"/>
  <c r="K8" i="16"/>
  <c r="J8" i="16"/>
  <c r="I8" i="16"/>
  <c r="I11" i="16" s="1"/>
  <c r="H8" i="16"/>
  <c r="H11" i="16" s="1"/>
  <c r="G8" i="16"/>
  <c r="F8" i="16"/>
  <c r="E8" i="16"/>
  <c r="D8" i="16"/>
  <c r="C8" i="16"/>
  <c r="C11" i="16" s="1"/>
  <c r="P7" i="16"/>
  <c r="P11" i="16" s="1"/>
  <c r="O7" i="16"/>
  <c r="N7" i="16"/>
  <c r="M7" i="16"/>
  <c r="L7" i="16"/>
  <c r="L11" i="16" s="1"/>
  <c r="K7" i="16"/>
  <c r="K11" i="16" s="1"/>
  <c r="J7" i="16"/>
  <c r="J11" i="16" s="1"/>
  <c r="I7" i="16"/>
  <c r="H7" i="16"/>
  <c r="G7" i="16"/>
  <c r="F7" i="16"/>
  <c r="F11" i="16" s="1"/>
  <c r="E7" i="16"/>
  <c r="E11" i="16" s="1"/>
  <c r="D7" i="16"/>
  <c r="D11" i="16" s="1"/>
  <c r="C7" i="16"/>
  <c r="G7" i="12" l="1"/>
  <c r="K16" i="10" l="1"/>
  <c r="M15" i="10"/>
  <c r="L15" i="10"/>
  <c r="K15" i="10"/>
  <c r="J15" i="10"/>
  <c r="J16" i="10" s="1"/>
  <c r="M14" i="10"/>
  <c r="M16" i="10" s="1"/>
  <c r="L14" i="10"/>
  <c r="L16" i="10" s="1"/>
  <c r="K14" i="10"/>
  <c r="J14" i="10"/>
  <c r="J13" i="10"/>
  <c r="M12" i="10"/>
  <c r="L12" i="10"/>
  <c r="K12" i="10"/>
  <c r="K13" i="10" s="1"/>
  <c r="J12" i="10"/>
  <c r="M11" i="10"/>
  <c r="M13" i="10" s="1"/>
  <c r="L11" i="10"/>
  <c r="L13" i="10" s="1"/>
  <c r="K11" i="10"/>
  <c r="J11" i="10"/>
  <c r="J10" i="10"/>
  <c r="M9" i="10"/>
  <c r="L9" i="10"/>
  <c r="K9" i="10"/>
  <c r="K10" i="10" s="1"/>
  <c r="J9" i="10"/>
  <c r="M8" i="10"/>
  <c r="M10" i="10" s="1"/>
  <c r="L8" i="10"/>
  <c r="L10" i="10" s="1"/>
  <c r="K8" i="10"/>
  <c r="J8" i="10"/>
  <c r="M6" i="10"/>
  <c r="L6" i="10"/>
  <c r="K6" i="10"/>
  <c r="K7" i="10" s="1"/>
  <c r="J6" i="10"/>
  <c r="J7" i="10" s="1"/>
  <c r="M5" i="10"/>
  <c r="M7" i="10" s="1"/>
  <c r="L5" i="10"/>
  <c r="L7" i="10" s="1"/>
  <c r="K5" i="10"/>
  <c r="J5" i="10"/>
  <c r="J24" i="8"/>
  <c r="I24" i="8"/>
  <c r="H24" i="8"/>
  <c r="G24" i="8"/>
  <c r="F24" i="8"/>
  <c r="E24" i="8"/>
  <c r="D24" i="8"/>
  <c r="C24" i="8"/>
  <c r="B24" i="8"/>
  <c r="J23" i="8"/>
  <c r="I23" i="8"/>
  <c r="H23" i="8"/>
  <c r="G23" i="8"/>
  <c r="F23" i="8"/>
  <c r="E23" i="8"/>
  <c r="D23" i="8"/>
  <c r="C23" i="8"/>
  <c r="B23" i="8"/>
  <c r="J22" i="8"/>
  <c r="I22" i="8"/>
  <c r="H22" i="8"/>
  <c r="G22" i="8"/>
  <c r="F22" i="8"/>
  <c r="E22" i="8"/>
  <c r="D22" i="8"/>
  <c r="C22" i="8"/>
  <c r="B22" i="8"/>
  <c r="J21" i="8"/>
  <c r="I21" i="8"/>
  <c r="H21" i="8"/>
  <c r="G21" i="8"/>
  <c r="F21" i="8"/>
  <c r="E21" i="8"/>
  <c r="D21" i="8"/>
  <c r="C21" i="8"/>
  <c r="B21" i="8"/>
</calcChain>
</file>

<file path=xl/sharedStrings.xml><?xml version="1.0" encoding="utf-8"?>
<sst xmlns="http://schemas.openxmlformats.org/spreadsheetml/2006/main" count="558" uniqueCount="104">
  <si>
    <t>Genere</t>
  </si>
  <si>
    <t>Area geografica</t>
  </si>
  <si>
    <t>Uomini</t>
  </si>
  <si>
    <t>Donne</t>
  </si>
  <si>
    <t>Nord-Ovest</t>
  </si>
  <si>
    <t>Nord-Est</t>
  </si>
  <si>
    <t>Centro</t>
  </si>
  <si>
    <t>Sud e Isole</t>
  </si>
  <si>
    <t>Ampiezza centro a sei</t>
  </si>
  <si>
    <t xml:space="preserve">Fino a 5.000 </t>
  </si>
  <si>
    <t>Da 5.001 a 10.000</t>
  </si>
  <si>
    <t>Da 10.001 a 30.000</t>
  </si>
  <si>
    <t>Da 30.000 a 100.000</t>
  </si>
  <si>
    <t>Da 100.001 a 250.000</t>
  </si>
  <si>
    <t>Oltre 250.000</t>
  </si>
  <si>
    <t>dispersi</t>
  </si>
  <si>
    <t>Occupato</t>
  </si>
  <si>
    <t>In cerca di occupazione</t>
  </si>
  <si>
    <t>Non in cerca di lavoro</t>
  </si>
  <si>
    <t>ELET</t>
  </si>
  <si>
    <t>Fino a 1.500 €</t>
  </si>
  <si>
    <t>1.501-2.000 €</t>
  </si>
  <si>
    <t>2.001-3.000 €</t>
  </si>
  <si>
    <t>Oltre 3.000 €</t>
  </si>
  <si>
    <t>Posticipo cure mediche nell'ultimo anno per motivi economici</t>
  </si>
  <si>
    <t>Capacità di affrontare una spesa imprevista</t>
  </si>
  <si>
    <t>Sì</t>
  </si>
  <si>
    <t>No</t>
  </si>
  <si>
    <t>Nessuna 
spesa</t>
  </si>
  <si>
    <t>Meno 
di 300 €</t>
  </si>
  <si>
    <t>Tra 
300 e 800 €</t>
  </si>
  <si>
    <t>Oltre 
800 €</t>
  </si>
  <si>
    <t>Non ELET</t>
  </si>
  <si>
    <t>Totale</t>
  </si>
  <si>
    <t>Proprietà</t>
  </si>
  <si>
    <t>Affitto o subaffitto</t>
  </si>
  <si>
    <t>Usufrutto o comodato d'uso</t>
  </si>
  <si>
    <t>Non ci sono servizi di inserimento al lavoro adeguati / Mi sono sentito solo</t>
  </si>
  <si>
    <t>Offerte contrattuali non soddisfacenti (brevi o sottopagate)</t>
  </si>
  <si>
    <t>Impreparazione o inadeguatezza rispetto al lavoro</t>
  </si>
  <si>
    <t>Sottoinquadramento / mansioni modeste</t>
  </si>
  <si>
    <t>Da 18 a 24 anni</t>
  </si>
  <si>
    <t>Da 25 a 29 anni</t>
  </si>
  <si>
    <t>Totale 18-29 anni</t>
  </si>
  <si>
    <t>Classi di età 6</t>
  </si>
  <si>
    <t>Disoccupato</t>
  </si>
  <si>
    <t>In cerca di prima occ</t>
  </si>
  <si>
    <t>In cerca di prima occupazione</t>
  </si>
  <si>
    <t>occupato</t>
  </si>
  <si>
    <t>Da 25 a 9 anni</t>
  </si>
  <si>
    <t>disoccupato</t>
  </si>
  <si>
    <t>V.A.</t>
  </si>
  <si>
    <t>%</t>
  </si>
  <si>
    <t>con peso (DA UTILIZZARE) - VALORI %</t>
  </si>
  <si>
    <t>Condizione occupazionale a 3</t>
  </si>
  <si>
    <t>Classe d'età</t>
  </si>
  <si>
    <t>Tipologia di lavoro</t>
  </si>
  <si>
    <t>Settore economico</t>
  </si>
  <si>
    <t>Classe di addetti dell'impresa</t>
  </si>
  <si>
    <t>Da 50 a 64 anni</t>
  </si>
  <si>
    <t>Da 65 a 74 anni</t>
  </si>
  <si>
    <t>A termine</t>
  </si>
  <si>
    <t>Permanente</t>
  </si>
  <si>
    <t>Autonomo</t>
  </si>
  <si>
    <t>Agricoltura, caccia e pesca</t>
  </si>
  <si>
    <t>Industria</t>
  </si>
  <si>
    <t>Costruzioni</t>
  </si>
  <si>
    <t>Commercio &amp; Ristorazione</t>
  </si>
  <si>
    <t>Servizi</t>
  </si>
  <si>
    <t>Da 1 a 14</t>
  </si>
  <si>
    <t>Da 15 a 49</t>
  </si>
  <si>
    <t>Da 50 a 249</t>
  </si>
  <si>
    <t>250 e oltre</t>
  </si>
  <si>
    <t>D154bis. Percepisce già una ...(Si tenga presente che non esiste più il divieto di cumulo dei redditi da lavoro e da pensione, pertanto è assolutamente lecito lavorare god</t>
  </si>
  <si>
    <t>Condizione occupazionale a 3: over 50 occupati</t>
  </si>
  <si>
    <t>Addetti tutte le sedi</t>
  </si>
  <si>
    <t>D155b. Nell'impresa in cui lavora sono previsti strumenti di sostegno all'uscita graduale o per la fase di transizione al pensionamento?</t>
  </si>
  <si>
    <t>v</t>
  </si>
  <si>
    <t>Non sa</t>
  </si>
  <si>
    <t>detind</t>
  </si>
  <si>
    <t>Settore attività economica (Ateco 5)</t>
  </si>
  <si>
    <t>Maschio</t>
  </si>
  <si>
    <t>Femmina</t>
  </si>
  <si>
    <t>D44a1. Lei versa contributi per la pensione? Se sì, a quale gestore?</t>
  </si>
  <si>
    <t>Casse professionali</t>
  </si>
  <si>
    <t>Inps</t>
  </si>
  <si>
    <t>Casse professionali e Inps*</t>
  </si>
  <si>
    <t>*</t>
  </si>
  <si>
    <t>Nessuno**</t>
  </si>
  <si>
    <t>CON PESO</t>
  </si>
  <si>
    <t>Conteggio</t>
  </si>
  <si>
    <t>1.Sì, a Casse professionali</t>
  </si>
  <si>
    <t>2.Sì, all'Inps</t>
  </si>
  <si>
    <t>3.Si, entrambe</t>
  </si>
  <si>
    <t>4.No</t>
  </si>
  <si>
    <t>Media</t>
  </si>
  <si>
    <t>Mediana</t>
  </si>
  <si>
    <t>Modalità</t>
  </si>
  <si>
    <t>Massimo</t>
  </si>
  <si>
    <t>Minimo</t>
  </si>
  <si>
    <t>D44c. Quanti anni di contributi per la pensione ha già versato (compresi quelli eventualmente riscattati)?SE NON SA CHIEDERE ALL'INCIRCA</t>
  </si>
  <si>
    <t>SENZA PESO</t>
  </si>
  <si>
    <t>Settore</t>
  </si>
  <si>
    <t>Media 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</si>
</sst>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.0"/>
    <numFmt numFmtId="165" formatCode="0.0"/>
    <numFmt numFmtId="166" formatCode="###0"/>
  </numFmts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rgb="FF002060"/>
      <name val="Arial"/>
      <family val="2"/>
    </font>
    <font>
      <sz val="9"/>
      <color theme="5" tint="-0.499984740745262"/>
      <name val="Arial"/>
      <family val="2"/>
    </font>
    <font>
      <sz val="9"/>
      <color indexed="60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10"/>
      <name val="Arial"/>
    </font>
    <font>
      <b/>
      <sz val="15"/>
      <color indexed="60"/>
      <name val="Arial"/>
      <family val="2"/>
    </font>
    <font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</fills>
  <borders count="66">
    <border>
      <left/>
      <right/>
      <top/>
      <bottom/>
      <diagonal/>
    </border>
    <border>
      <left style="thin">
        <color indexed="61"/>
      </left>
      <right/>
      <top style="thin">
        <color indexed="61"/>
      </top>
      <bottom style="thin">
        <color indexed="61"/>
      </bottom>
      <diagonal/>
    </border>
    <border>
      <left/>
      <right/>
      <top style="thin">
        <color indexed="61"/>
      </top>
      <bottom style="thin">
        <color indexed="61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2"/>
      </right>
      <top/>
      <bottom/>
      <diagonal/>
    </border>
    <border>
      <left style="thin">
        <color indexed="62"/>
      </left>
      <right style="thin">
        <color indexed="62"/>
      </right>
      <top/>
      <bottom/>
      <diagonal/>
    </border>
    <border>
      <left style="medium">
        <color indexed="64"/>
      </left>
      <right style="thin">
        <color indexed="62"/>
      </right>
      <top style="medium">
        <color indexed="64"/>
      </top>
      <bottom/>
      <diagonal/>
    </border>
    <border>
      <left style="thin">
        <color indexed="62"/>
      </left>
      <right style="thin">
        <color indexed="62"/>
      </right>
      <top style="medium">
        <color indexed="64"/>
      </top>
      <bottom/>
      <diagonal/>
    </border>
    <border>
      <left style="thin">
        <color indexed="62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2"/>
      </right>
      <top/>
      <bottom/>
      <diagonal/>
    </border>
    <border>
      <left style="thin">
        <color indexed="62"/>
      </left>
      <right style="medium">
        <color indexed="64"/>
      </right>
      <top/>
      <bottom/>
      <diagonal/>
    </border>
    <border>
      <left/>
      <right/>
      <top style="thin">
        <color indexed="61"/>
      </top>
      <bottom style="thin">
        <color indexed="63"/>
      </bottom>
      <diagonal/>
    </border>
    <border>
      <left style="medium">
        <color indexed="64"/>
      </left>
      <right style="thin">
        <color indexed="62"/>
      </right>
      <top style="thin">
        <color indexed="61"/>
      </top>
      <bottom style="thin">
        <color indexed="63"/>
      </bottom>
      <diagonal/>
    </border>
    <border>
      <left style="thin">
        <color indexed="62"/>
      </left>
      <right style="thin">
        <color indexed="62"/>
      </right>
      <top style="thin">
        <color indexed="61"/>
      </top>
      <bottom style="thin">
        <color indexed="63"/>
      </bottom>
      <diagonal/>
    </border>
    <border>
      <left style="thin">
        <color indexed="62"/>
      </left>
      <right style="medium">
        <color indexed="64"/>
      </right>
      <top style="thin">
        <color indexed="61"/>
      </top>
      <bottom style="thin">
        <color indexed="63"/>
      </bottom>
      <diagonal/>
    </border>
    <border>
      <left/>
      <right style="thin">
        <color indexed="62"/>
      </right>
      <top style="thin">
        <color indexed="61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2"/>
      </right>
      <top style="thin">
        <color indexed="63"/>
      </top>
      <bottom style="thin">
        <color indexed="63"/>
      </bottom>
      <diagonal/>
    </border>
    <border>
      <left style="thin">
        <color indexed="62"/>
      </left>
      <right style="thin">
        <color indexed="62"/>
      </right>
      <top style="thin">
        <color indexed="63"/>
      </top>
      <bottom style="thin">
        <color indexed="63"/>
      </bottom>
      <diagonal/>
    </border>
    <border>
      <left style="thin">
        <color indexed="62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/>
      <right style="thin">
        <color indexed="62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/>
      <diagonal/>
    </border>
    <border>
      <left style="medium">
        <color indexed="64"/>
      </left>
      <right style="thin">
        <color indexed="62"/>
      </right>
      <top style="thin">
        <color indexed="63"/>
      </top>
      <bottom style="medium">
        <color indexed="64"/>
      </bottom>
      <diagonal/>
    </border>
    <border>
      <left style="thin">
        <color indexed="62"/>
      </left>
      <right style="thin">
        <color indexed="62"/>
      </right>
      <top style="thin">
        <color indexed="63"/>
      </top>
      <bottom style="medium">
        <color indexed="64"/>
      </bottom>
      <diagonal/>
    </border>
    <border>
      <left style="thin">
        <color indexed="62"/>
      </left>
      <right style="medium">
        <color indexed="64"/>
      </right>
      <top style="thin">
        <color indexed="63"/>
      </top>
      <bottom style="medium">
        <color indexed="64"/>
      </bottom>
      <diagonal/>
    </border>
    <border>
      <left/>
      <right style="thin">
        <color indexed="62"/>
      </right>
      <top style="thin">
        <color indexed="63"/>
      </top>
      <bottom style="thin">
        <color indexed="61"/>
      </bottom>
      <diagonal/>
    </border>
    <border>
      <left style="thin">
        <color indexed="62"/>
      </left>
      <right style="thin">
        <color indexed="62"/>
      </right>
      <top style="thin">
        <color indexed="63"/>
      </top>
      <bottom style="thin">
        <color indexed="6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2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1"/>
      </top>
      <bottom/>
      <diagonal/>
    </border>
    <border>
      <left/>
      <right style="medium">
        <color indexed="64"/>
      </right>
      <top style="thin">
        <color indexed="61"/>
      </top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/>
      <right style="medium">
        <color indexed="64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1"/>
      </bottom>
      <diagonal/>
    </border>
    <border>
      <left/>
      <right style="thin">
        <color indexed="62"/>
      </right>
      <top style="thin">
        <color indexed="63"/>
      </top>
      <bottom style="medium">
        <color indexed="64"/>
      </bottom>
      <diagonal/>
    </border>
    <border>
      <left/>
      <right style="medium">
        <color indexed="64"/>
      </right>
      <top style="thin">
        <color indexed="63"/>
      </top>
      <bottom style="medium">
        <color indexed="64"/>
      </bottom>
      <diagonal/>
    </border>
    <border>
      <left style="thin">
        <color indexed="62"/>
      </left>
      <right/>
      <top/>
      <bottom/>
      <diagonal/>
    </border>
    <border>
      <left style="thin">
        <color indexed="62"/>
      </left>
      <right/>
      <top style="thin">
        <color indexed="61"/>
      </top>
      <bottom style="thin">
        <color indexed="63"/>
      </bottom>
      <diagonal/>
    </border>
    <border>
      <left style="thin">
        <color indexed="62"/>
      </left>
      <right/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1"/>
      </bottom>
      <diagonal/>
    </border>
    <border>
      <left/>
      <right style="thin">
        <color indexed="62"/>
      </right>
      <top/>
      <bottom style="thin">
        <color indexed="61"/>
      </bottom>
      <diagonal/>
    </border>
    <border>
      <left style="thin">
        <color indexed="62"/>
      </left>
      <right style="thin">
        <color indexed="62"/>
      </right>
      <top/>
      <bottom style="thin">
        <color indexed="61"/>
      </bottom>
      <diagonal/>
    </border>
    <border>
      <left style="medium">
        <color indexed="64"/>
      </left>
      <right style="thin">
        <color indexed="62"/>
      </right>
      <top/>
      <bottom style="thin">
        <color indexed="61"/>
      </bottom>
      <diagonal/>
    </border>
    <border>
      <left style="thin">
        <color indexed="62"/>
      </left>
      <right style="medium">
        <color indexed="64"/>
      </right>
      <top/>
      <bottom style="thin">
        <color indexed="61"/>
      </bottom>
      <diagonal/>
    </border>
    <border>
      <left style="medium">
        <color indexed="64"/>
      </left>
      <right style="thin">
        <color indexed="62"/>
      </right>
      <top style="thin">
        <color indexed="61"/>
      </top>
      <bottom style="medium">
        <color indexed="64"/>
      </bottom>
      <diagonal/>
    </border>
    <border>
      <left style="thin">
        <color indexed="62"/>
      </left>
      <right style="thin">
        <color indexed="62"/>
      </right>
      <top style="thin">
        <color indexed="61"/>
      </top>
      <bottom style="medium">
        <color indexed="64"/>
      </bottom>
      <diagonal/>
    </border>
    <border>
      <left style="thin">
        <color indexed="62"/>
      </left>
      <right style="medium">
        <color indexed="64"/>
      </right>
      <top style="thin">
        <color indexed="61"/>
      </top>
      <bottom style="medium">
        <color indexed="64"/>
      </bottom>
      <diagonal/>
    </border>
    <border>
      <left style="thin">
        <color indexed="62"/>
      </left>
      <right/>
      <top/>
      <bottom style="thin">
        <color indexed="61"/>
      </bottom>
      <diagonal/>
    </border>
    <border>
      <left/>
      <right style="thin">
        <color indexed="62"/>
      </right>
      <top style="thin">
        <color indexed="61"/>
      </top>
      <bottom style="thin">
        <color indexed="61"/>
      </bottom>
      <diagonal/>
    </border>
    <border>
      <left style="thin">
        <color indexed="62"/>
      </left>
      <right style="thin">
        <color indexed="62"/>
      </right>
      <top style="thin">
        <color indexed="61"/>
      </top>
      <bottom style="thin">
        <color indexed="61"/>
      </bottom>
      <diagonal/>
    </border>
    <border>
      <left style="thin">
        <color indexed="62"/>
      </left>
      <right/>
      <top style="thin">
        <color indexed="61"/>
      </top>
      <bottom style="thin">
        <color indexed="61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3" fillId="0" borderId="0"/>
  </cellStyleXfs>
  <cellXfs count="184">
    <xf numFmtId="0" fontId="0" fillId="0" borderId="0" xfId="0"/>
    <xf numFmtId="164" fontId="0" fillId="0" borderId="0" xfId="0" applyNumberFormat="1"/>
    <xf numFmtId="0" fontId="2" fillId="2" borderId="3" xfId="1" applyFont="1" applyFill="1" applyBorder="1" applyAlignment="1">
      <alignment horizontal="left" vertical="top"/>
    </xf>
    <xf numFmtId="164" fontId="2" fillId="3" borderId="4" xfId="1" applyNumberFormat="1" applyFont="1" applyFill="1" applyBorder="1" applyAlignment="1">
      <alignment horizontal="right" vertical="top"/>
    </xf>
    <xf numFmtId="0" fontId="3" fillId="0" borderId="4" xfId="1" applyFont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top" wrapText="1"/>
    </xf>
    <xf numFmtId="164" fontId="2" fillId="0" borderId="4" xfId="1" applyNumberFormat="1" applyFont="1" applyBorder="1" applyAlignment="1">
      <alignment horizontal="right" vertical="top"/>
    </xf>
    <xf numFmtId="0" fontId="0" fillId="0" borderId="0" xfId="0" applyAlignment="1">
      <alignment wrapText="1"/>
    </xf>
    <xf numFmtId="0" fontId="2" fillId="0" borderId="5" xfId="1" applyFont="1" applyBorder="1" applyAlignment="1">
      <alignment horizontal="left" vertical="top"/>
    </xf>
    <xf numFmtId="164" fontId="0" fillId="0" borderId="5" xfId="0" applyNumberFormat="1" applyBorder="1"/>
    <xf numFmtId="165" fontId="0" fillId="0" borderId="0" xfId="0" applyNumberFormat="1"/>
    <xf numFmtId="0" fontId="4" fillId="0" borderId="0" xfId="1" applyFont="1" applyAlignment="1">
      <alignment horizontal="center" vertical="center"/>
    </xf>
    <xf numFmtId="0" fontId="4" fillId="0" borderId="6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0" fontId="4" fillId="5" borderId="13" xfId="1" applyFont="1" applyFill="1" applyBorder="1" applyAlignment="1">
      <alignment horizontal="left" vertical="top"/>
    </xf>
    <xf numFmtId="166" fontId="5" fillId="0" borderId="14" xfId="1" applyNumberFormat="1" applyFont="1" applyBorder="1" applyAlignment="1">
      <alignment horizontal="right" vertical="top"/>
    </xf>
    <xf numFmtId="166" fontId="5" fillId="0" borderId="15" xfId="1" applyNumberFormat="1" applyFont="1" applyBorder="1" applyAlignment="1">
      <alignment horizontal="right" vertical="top"/>
    </xf>
    <xf numFmtId="166" fontId="5" fillId="0" borderId="16" xfId="1" applyNumberFormat="1" applyFont="1" applyBorder="1" applyAlignment="1">
      <alignment horizontal="right" vertical="top"/>
    </xf>
    <xf numFmtId="166" fontId="5" fillId="0" borderId="17" xfId="1" applyNumberFormat="1" applyFont="1" applyBorder="1" applyAlignment="1">
      <alignment horizontal="right" vertical="top"/>
    </xf>
    <xf numFmtId="0" fontId="4" fillId="5" borderId="18" xfId="1" applyFont="1" applyFill="1" applyBorder="1" applyAlignment="1">
      <alignment horizontal="left" vertical="top"/>
    </xf>
    <xf numFmtId="166" fontId="5" fillId="0" borderId="19" xfId="1" applyNumberFormat="1" applyFont="1" applyBorder="1" applyAlignment="1">
      <alignment horizontal="right" vertical="top"/>
    </xf>
    <xf numFmtId="166" fontId="5" fillId="0" borderId="20" xfId="1" applyNumberFormat="1" applyFont="1" applyBorder="1" applyAlignment="1">
      <alignment horizontal="right" vertical="top"/>
    </xf>
    <xf numFmtId="166" fontId="5" fillId="0" borderId="21" xfId="1" applyNumberFormat="1" applyFont="1" applyBorder="1" applyAlignment="1">
      <alignment horizontal="right" vertical="top"/>
    </xf>
    <xf numFmtId="166" fontId="5" fillId="0" borderId="22" xfId="1" applyNumberFormat="1" applyFont="1" applyBorder="1" applyAlignment="1">
      <alignment horizontal="right" vertical="top"/>
    </xf>
    <xf numFmtId="0" fontId="4" fillId="5" borderId="23" xfId="1" applyFont="1" applyFill="1" applyBorder="1" applyAlignment="1">
      <alignment horizontal="left" vertical="top"/>
    </xf>
    <xf numFmtId="166" fontId="5" fillId="0" borderId="24" xfId="1" applyNumberFormat="1" applyFont="1" applyBorder="1" applyAlignment="1">
      <alignment horizontal="right" vertical="top"/>
    </xf>
    <xf numFmtId="166" fontId="5" fillId="0" borderId="25" xfId="1" applyNumberFormat="1" applyFont="1" applyBorder="1" applyAlignment="1">
      <alignment horizontal="right" vertical="top"/>
    </xf>
    <xf numFmtId="166" fontId="5" fillId="0" borderId="26" xfId="1" applyNumberFormat="1" applyFont="1" applyBorder="1" applyAlignment="1">
      <alignment horizontal="right" vertical="top"/>
    </xf>
    <xf numFmtId="166" fontId="5" fillId="0" borderId="27" xfId="1" applyNumberFormat="1" applyFont="1" applyBorder="1" applyAlignment="1">
      <alignment horizontal="right" vertical="top"/>
    </xf>
    <xf numFmtId="166" fontId="5" fillId="0" borderId="28" xfId="1" applyNumberFormat="1" applyFont="1" applyBorder="1" applyAlignment="1">
      <alignment horizontal="right" vertical="top"/>
    </xf>
    <xf numFmtId="0" fontId="1" fillId="0" borderId="0" xfId="1"/>
    <xf numFmtId="0" fontId="6" fillId="0" borderId="7" xfId="1" applyFont="1" applyBorder="1" applyAlignment="1">
      <alignment horizontal="center"/>
    </xf>
    <xf numFmtId="0" fontId="7" fillId="6" borderId="0" xfId="2" applyFont="1" applyFill="1" applyAlignment="1">
      <alignment horizontal="center" vertical="center"/>
    </xf>
    <xf numFmtId="0" fontId="6" fillId="0" borderId="11" xfId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6" fillId="5" borderId="0" xfId="2" applyFont="1" applyFill="1" applyAlignment="1">
      <alignment horizontal="left" vertical="center"/>
    </xf>
    <xf numFmtId="164" fontId="6" fillId="0" borderId="29" xfId="2" applyNumberFormat="1" applyFont="1" applyBorder="1" applyAlignment="1">
      <alignment horizontal="right" vertical="center"/>
    </xf>
    <xf numFmtId="164" fontId="6" fillId="0" borderId="0" xfId="2" applyNumberFormat="1" applyFont="1" applyAlignment="1">
      <alignment horizontal="right" vertical="center"/>
    </xf>
    <xf numFmtId="164" fontId="6" fillId="0" borderId="30" xfId="2" applyNumberFormat="1" applyFont="1" applyBorder="1" applyAlignment="1">
      <alignment horizontal="right" vertical="center"/>
    </xf>
    <xf numFmtId="0" fontId="9" fillId="0" borderId="36" xfId="0" applyFont="1" applyBorder="1" applyAlignment="1">
      <alignment horizontal="center" vertical="center"/>
    </xf>
    <xf numFmtId="0" fontId="10" fillId="8" borderId="35" xfId="0" applyFont="1" applyFill="1" applyBorder="1" applyAlignment="1">
      <alignment vertical="center"/>
    </xf>
    <xf numFmtId="165" fontId="9" fillId="0" borderId="36" xfId="0" applyNumberFormat="1" applyFont="1" applyBorder="1" applyAlignment="1">
      <alignment horizontal="right" vertical="center"/>
    </xf>
    <xf numFmtId="0" fontId="0" fillId="0" borderId="37" xfId="0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9" fillId="0" borderId="34" xfId="0" applyFont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4" fillId="0" borderId="6" xfId="1" applyFont="1" applyBorder="1"/>
    <xf numFmtId="166" fontId="1" fillId="0" borderId="15" xfId="1" applyNumberFormat="1" applyBorder="1" applyAlignment="1">
      <alignment horizontal="right" vertical="top"/>
    </xf>
    <xf numFmtId="0" fontId="6" fillId="5" borderId="13" xfId="1" applyFont="1" applyFill="1" applyBorder="1" applyAlignment="1">
      <alignment horizontal="left" vertical="top"/>
    </xf>
    <xf numFmtId="164" fontId="1" fillId="0" borderId="14" xfId="1" applyNumberFormat="1" applyBorder="1" applyAlignment="1">
      <alignment horizontal="right" vertical="top"/>
    </xf>
    <xf numFmtId="164" fontId="1" fillId="0" borderId="17" xfId="1" applyNumberFormat="1" applyBorder="1" applyAlignment="1">
      <alignment horizontal="right" vertical="top"/>
    </xf>
    <xf numFmtId="164" fontId="1" fillId="0" borderId="45" xfId="1" applyNumberFormat="1" applyBorder="1" applyAlignment="1">
      <alignment horizontal="right" vertical="top"/>
    </xf>
    <xf numFmtId="166" fontId="1" fillId="0" borderId="20" xfId="1" applyNumberFormat="1" applyBorder="1" applyAlignment="1">
      <alignment horizontal="right" vertical="top"/>
    </xf>
    <xf numFmtId="0" fontId="6" fillId="5" borderId="18" xfId="1" applyFont="1" applyFill="1" applyBorder="1" applyAlignment="1">
      <alignment horizontal="left" vertical="top"/>
    </xf>
    <xf numFmtId="166" fontId="1" fillId="0" borderId="19" xfId="1" applyNumberFormat="1" applyBorder="1" applyAlignment="1">
      <alignment horizontal="right" vertical="top"/>
    </xf>
    <xf numFmtId="166" fontId="1" fillId="0" borderId="22" xfId="1" applyNumberFormat="1" applyBorder="1" applyAlignment="1">
      <alignment horizontal="right" vertical="top"/>
    </xf>
    <xf numFmtId="166" fontId="1" fillId="0" borderId="47" xfId="1" applyNumberFormat="1" applyBorder="1" applyAlignment="1">
      <alignment horizontal="right" vertical="top"/>
    </xf>
    <xf numFmtId="0" fontId="6" fillId="5" borderId="48" xfId="1" applyFont="1" applyFill="1" applyBorder="1" applyAlignment="1">
      <alignment horizontal="left" vertical="top"/>
    </xf>
    <xf numFmtId="166" fontId="1" fillId="0" borderId="24" xfId="1" applyNumberFormat="1" applyBorder="1" applyAlignment="1">
      <alignment horizontal="right" vertical="top"/>
    </xf>
    <xf numFmtId="166" fontId="1" fillId="0" borderId="49" xfId="1" applyNumberFormat="1" applyBorder="1" applyAlignment="1">
      <alignment horizontal="right" vertical="top"/>
    </xf>
    <xf numFmtId="166" fontId="1" fillId="0" borderId="50" xfId="1" applyNumberFormat="1" applyBorder="1" applyAlignment="1">
      <alignment horizontal="right" vertical="top"/>
    </xf>
    <xf numFmtId="1" fontId="1" fillId="0" borderId="14" xfId="1" applyNumberFormat="1" applyBorder="1" applyAlignment="1">
      <alignment horizontal="right" vertical="top"/>
    </xf>
    <xf numFmtId="0" fontId="4" fillId="0" borderId="7" xfId="3" applyFont="1" applyBorder="1" applyAlignment="1">
      <alignment horizontal="center" wrapText="1"/>
    </xf>
    <xf numFmtId="0" fontId="4" fillId="0" borderId="51" xfId="3" applyFont="1" applyBorder="1" applyAlignment="1">
      <alignment horizontal="center" wrapText="1"/>
    </xf>
    <xf numFmtId="0" fontId="4" fillId="0" borderId="13" xfId="3" applyFont="1" applyBorder="1" applyAlignment="1">
      <alignment horizontal="left" vertical="top" wrapText="1"/>
    </xf>
    <xf numFmtId="164" fontId="5" fillId="0" borderId="15" xfId="3" applyNumberFormat="1" applyFont="1" applyBorder="1" applyAlignment="1">
      <alignment horizontal="right" vertical="top"/>
    </xf>
    <xf numFmtId="164" fontId="5" fillId="0" borderId="52" xfId="3" applyNumberFormat="1" applyFont="1" applyBorder="1" applyAlignment="1">
      <alignment horizontal="right" vertical="top"/>
    </xf>
    <xf numFmtId="0" fontId="4" fillId="0" borderId="18" xfId="3" applyFont="1" applyBorder="1" applyAlignment="1">
      <alignment horizontal="left" vertical="top" wrapText="1"/>
    </xf>
    <xf numFmtId="164" fontId="5" fillId="0" borderId="20" xfId="3" applyNumberFormat="1" applyFont="1" applyBorder="1" applyAlignment="1">
      <alignment horizontal="right" vertical="top"/>
    </xf>
    <xf numFmtId="164" fontId="5" fillId="0" borderId="53" xfId="3" applyNumberFormat="1" applyFont="1" applyBorder="1" applyAlignment="1">
      <alignment horizontal="right" vertical="top"/>
    </xf>
    <xf numFmtId="0" fontId="4" fillId="0" borderId="48" xfId="3" applyFont="1" applyBorder="1" applyAlignment="1">
      <alignment horizontal="left" vertical="top" wrapText="1"/>
    </xf>
    <xf numFmtId="164" fontId="5" fillId="0" borderId="27" xfId="3" applyNumberFormat="1" applyFont="1" applyBorder="1" applyAlignment="1">
      <alignment horizontal="right" vertical="top"/>
    </xf>
    <xf numFmtId="0" fontId="12" fillId="9" borderId="0" xfId="4" applyFont="1" applyFill="1" applyAlignment="1">
      <alignment vertical="center"/>
    </xf>
    <xf numFmtId="0" fontId="12" fillId="9" borderId="0" xfId="4" applyFont="1" applyFill="1" applyAlignment="1">
      <alignment vertical="center" wrapText="1"/>
    </xf>
    <xf numFmtId="0" fontId="4" fillId="0" borderId="6" xfId="4" applyFont="1" applyBorder="1" applyAlignment="1">
      <alignment horizontal="center"/>
    </xf>
    <xf numFmtId="0" fontId="4" fillId="0" borderId="7" xfId="4" applyFont="1" applyBorder="1" applyAlignment="1">
      <alignment horizontal="center"/>
    </xf>
    <xf numFmtId="0" fontId="4" fillId="5" borderId="13" xfId="4" applyFont="1" applyFill="1" applyBorder="1" applyAlignment="1">
      <alignment horizontal="left" vertical="top"/>
    </xf>
    <xf numFmtId="164" fontId="5" fillId="0" borderId="17" xfId="4" applyNumberFormat="1" applyFont="1" applyBorder="1" applyAlignment="1">
      <alignment horizontal="right" vertical="top"/>
    </xf>
    <xf numFmtId="164" fontId="5" fillId="10" borderId="17" xfId="4" applyNumberFormat="1" applyFont="1" applyFill="1" applyBorder="1" applyAlignment="1">
      <alignment horizontal="right" vertical="top"/>
    </xf>
    <xf numFmtId="0" fontId="4" fillId="5" borderId="18" xfId="4" applyFont="1" applyFill="1" applyBorder="1" applyAlignment="1">
      <alignment horizontal="left" vertical="top"/>
    </xf>
    <xf numFmtId="164" fontId="5" fillId="11" borderId="17" xfId="4" applyNumberFormat="1" applyFont="1" applyFill="1" applyBorder="1" applyAlignment="1">
      <alignment horizontal="right" vertical="top"/>
    </xf>
    <xf numFmtId="0" fontId="4" fillId="5" borderId="48" xfId="4" applyFont="1" applyFill="1" applyBorder="1" applyAlignment="1">
      <alignment horizontal="left" vertical="top"/>
    </xf>
    <xf numFmtId="164" fontId="5" fillId="0" borderId="27" xfId="4" applyNumberFormat="1" applyFont="1" applyBorder="1" applyAlignment="1">
      <alignment horizontal="right" vertical="top"/>
    </xf>
    <xf numFmtId="0" fontId="4" fillId="0" borderId="55" xfId="4" applyFont="1" applyBorder="1" applyAlignment="1">
      <alignment horizontal="center"/>
    </xf>
    <xf numFmtId="0" fontId="4" fillId="0" borderId="56" xfId="4" applyFont="1" applyBorder="1" applyAlignment="1">
      <alignment horizontal="center"/>
    </xf>
    <xf numFmtId="166" fontId="5" fillId="0" borderId="17" xfId="4" applyNumberFormat="1" applyFont="1" applyBorder="1" applyAlignment="1">
      <alignment horizontal="right" vertical="top"/>
    </xf>
    <xf numFmtId="166" fontId="5" fillId="0" borderId="15" xfId="4" applyNumberFormat="1" applyFont="1" applyBorder="1" applyAlignment="1">
      <alignment horizontal="right" vertical="top"/>
    </xf>
    <xf numFmtId="166" fontId="5" fillId="10" borderId="15" xfId="4" applyNumberFormat="1" applyFont="1" applyFill="1" applyBorder="1" applyAlignment="1">
      <alignment horizontal="right" vertical="top"/>
    </xf>
    <xf numFmtId="166" fontId="5" fillId="0" borderId="22" xfId="4" applyNumberFormat="1" applyFont="1" applyBorder="1" applyAlignment="1">
      <alignment horizontal="right" vertical="top"/>
    </xf>
    <xf numFmtId="166" fontId="5" fillId="0" borderId="20" xfId="4" applyNumberFormat="1" applyFont="1" applyBorder="1" applyAlignment="1">
      <alignment horizontal="right" vertical="top"/>
    </xf>
    <xf numFmtId="166" fontId="5" fillId="10" borderId="20" xfId="4" applyNumberFormat="1" applyFont="1" applyFill="1" applyBorder="1" applyAlignment="1">
      <alignment horizontal="right" vertical="top"/>
    </xf>
    <xf numFmtId="166" fontId="5" fillId="0" borderId="27" xfId="4" applyNumberFormat="1" applyFont="1" applyBorder="1" applyAlignment="1">
      <alignment horizontal="right" vertical="top"/>
    </xf>
    <xf numFmtId="166" fontId="5" fillId="0" borderId="28" xfId="4" applyNumberFormat="1" applyFont="1" applyBorder="1" applyAlignment="1">
      <alignment horizontal="right" vertical="top"/>
    </xf>
    <xf numFmtId="0" fontId="4" fillId="0" borderId="57" xfId="5" applyFont="1" applyBorder="1" applyAlignment="1">
      <alignment horizontal="center"/>
    </xf>
    <xf numFmtId="0" fontId="4" fillId="0" borderId="56" xfId="5" applyFont="1" applyBorder="1" applyAlignment="1">
      <alignment horizontal="center"/>
    </xf>
    <xf numFmtId="0" fontId="4" fillId="0" borderId="58" xfId="5" applyFont="1" applyBorder="1" applyAlignment="1">
      <alignment horizontal="center"/>
    </xf>
    <xf numFmtId="0" fontId="4" fillId="5" borderId="2" xfId="5" applyFont="1" applyFill="1" applyBorder="1" applyAlignment="1">
      <alignment horizontal="left" vertical="top"/>
    </xf>
    <xf numFmtId="166" fontId="5" fillId="0" borderId="59" xfId="5" applyNumberFormat="1" applyFont="1" applyBorder="1" applyAlignment="1">
      <alignment horizontal="right" vertical="top"/>
    </xf>
    <xf numFmtId="166" fontId="5" fillId="0" borderId="60" xfId="5" applyNumberFormat="1" applyFont="1" applyBorder="1" applyAlignment="1">
      <alignment horizontal="right" vertical="top"/>
    </xf>
    <xf numFmtId="166" fontId="5" fillId="0" borderId="61" xfId="5" applyNumberFormat="1" applyFont="1" applyBorder="1" applyAlignment="1">
      <alignment horizontal="right" vertical="top"/>
    </xf>
    <xf numFmtId="0" fontId="4" fillId="0" borderId="55" xfId="5" applyFont="1" applyBorder="1" applyAlignment="1">
      <alignment horizontal="center"/>
    </xf>
    <xf numFmtId="0" fontId="4" fillId="0" borderId="62" xfId="5" applyFont="1" applyBorder="1" applyAlignment="1">
      <alignment horizontal="center"/>
    </xf>
    <xf numFmtId="166" fontId="5" fillId="0" borderId="63" xfId="5" applyNumberFormat="1" applyFont="1" applyBorder="1" applyAlignment="1">
      <alignment horizontal="right" vertical="top"/>
    </xf>
    <xf numFmtId="166" fontId="5" fillId="0" borderId="64" xfId="5" applyNumberFormat="1" applyFont="1" applyBorder="1" applyAlignment="1">
      <alignment horizontal="right" vertical="top"/>
    </xf>
    <xf numFmtId="166" fontId="5" fillId="0" borderId="65" xfId="5" applyNumberFormat="1" applyFont="1" applyBorder="1" applyAlignment="1">
      <alignment horizontal="right" vertical="top"/>
    </xf>
    <xf numFmtId="0" fontId="0" fillId="0" borderId="0" xfId="0" applyAlignment="1">
      <alignment vertical="center"/>
    </xf>
    <xf numFmtId="49" fontId="0" fillId="0" borderId="0" xfId="0" applyNumberFormat="1"/>
    <xf numFmtId="0" fontId="1" fillId="0" borderId="0" xfId="4"/>
    <xf numFmtId="0" fontId="1" fillId="0" borderId="0" xfId="5"/>
    <xf numFmtId="0" fontId="13" fillId="0" borderId="0" xfId="6"/>
    <xf numFmtId="0" fontId="0" fillId="0" borderId="0" xfId="0" applyAlignment="1">
      <alignment horizontal="center"/>
    </xf>
    <xf numFmtId="0" fontId="2" fillId="2" borderId="1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 wrapText="1"/>
    </xf>
    <xf numFmtId="0" fontId="0" fillId="0" borderId="31" xfId="0" applyBorder="1" applyAlignment="1">
      <alignment vertical="center" wrapText="1"/>
    </xf>
    <xf numFmtId="0" fontId="0" fillId="0" borderId="38" xfId="0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8" fillId="7" borderId="31" xfId="0" applyFont="1" applyFill="1" applyBorder="1" applyAlignment="1">
      <alignment horizontal="center" vertical="center"/>
    </xf>
    <xf numFmtId="0" fontId="8" fillId="7" borderId="35" xfId="0" applyFont="1" applyFill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4" fillId="5" borderId="18" xfId="2" applyFont="1" applyFill="1" applyBorder="1" applyAlignment="1">
      <alignment horizontal="left" vertical="center" wrapText="1"/>
    </xf>
    <xf numFmtId="0" fontId="4" fillId="5" borderId="48" xfId="2" applyFont="1" applyFill="1" applyBorder="1" applyAlignment="1">
      <alignment horizontal="left" vertical="center" wrapText="1"/>
    </xf>
    <xf numFmtId="0" fontId="6" fillId="5" borderId="18" xfId="2" applyFont="1" applyFill="1" applyBorder="1" applyAlignment="1">
      <alignment horizontal="left" vertical="center" wrapText="1"/>
    </xf>
    <xf numFmtId="0" fontId="6" fillId="5" borderId="48" xfId="2" applyFont="1" applyFill="1" applyBorder="1" applyAlignment="1">
      <alignment horizontal="left" vertical="center" wrapText="1"/>
    </xf>
    <xf numFmtId="0" fontId="4" fillId="5" borderId="44" xfId="2" applyFont="1" applyFill="1" applyBorder="1" applyAlignment="1">
      <alignment horizontal="left" vertical="center" wrapText="1"/>
    </xf>
    <xf numFmtId="0" fontId="4" fillId="5" borderId="0" xfId="2" applyFont="1" applyFill="1" applyAlignment="1">
      <alignment horizontal="left" vertical="center" wrapText="1"/>
    </xf>
    <xf numFmtId="0" fontId="4" fillId="5" borderId="46" xfId="2" applyFont="1" applyFill="1" applyBorder="1" applyAlignment="1">
      <alignment horizontal="left" vertical="center" wrapText="1"/>
    </xf>
    <xf numFmtId="0" fontId="6" fillId="5" borderId="44" xfId="2" applyFont="1" applyFill="1" applyBorder="1" applyAlignment="1">
      <alignment horizontal="left" vertical="center" wrapText="1"/>
    </xf>
    <xf numFmtId="0" fontId="6" fillId="5" borderId="0" xfId="2" applyFont="1" applyFill="1" applyAlignment="1">
      <alignment horizontal="left" vertical="center" wrapText="1"/>
    </xf>
    <xf numFmtId="0" fontId="6" fillId="5" borderId="46" xfId="2" applyFont="1" applyFill="1" applyBorder="1" applyAlignment="1">
      <alignment horizontal="left" vertical="center" wrapText="1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/>
    </xf>
    <xf numFmtId="0" fontId="6" fillId="0" borderId="39" xfId="1" applyFont="1" applyBorder="1" applyAlignment="1">
      <alignment horizontal="center"/>
    </xf>
    <xf numFmtId="0" fontId="6" fillId="0" borderId="40" xfId="1" applyFont="1" applyBorder="1" applyAlignment="1">
      <alignment horizontal="center"/>
    </xf>
    <xf numFmtId="0" fontId="6" fillId="0" borderId="41" xfId="1" applyFont="1" applyBorder="1" applyAlignment="1">
      <alignment horizontal="center"/>
    </xf>
    <xf numFmtId="0" fontId="6" fillId="0" borderId="42" xfId="1" applyFont="1" applyBorder="1" applyAlignment="1">
      <alignment horizontal="center"/>
    </xf>
    <xf numFmtId="0" fontId="6" fillId="0" borderId="43" xfId="1" applyFont="1" applyBorder="1" applyAlignment="1">
      <alignment horizontal="center"/>
    </xf>
    <xf numFmtId="0" fontId="7" fillId="6" borderId="0" xfId="2" applyFont="1" applyFill="1" applyAlignment="1">
      <alignment horizontal="center" vertical="center"/>
    </xf>
    <xf numFmtId="0" fontId="6" fillId="0" borderId="29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30" xfId="1" applyFont="1" applyBorder="1" applyAlignment="1">
      <alignment horizontal="center"/>
    </xf>
    <xf numFmtId="49" fontId="0" fillId="0" borderId="0" xfId="0" applyNumberFormat="1" applyAlignment="1">
      <alignment horizontal="center"/>
    </xf>
    <xf numFmtId="0" fontId="4" fillId="0" borderId="7" xfId="3" applyFont="1" applyBorder="1" applyAlignment="1">
      <alignment horizontal="center" wrapText="1"/>
    </xf>
    <xf numFmtId="0" fontId="4" fillId="0" borderId="51" xfId="3" applyFont="1" applyBorder="1" applyAlignment="1">
      <alignment horizontal="center" wrapText="1"/>
    </xf>
    <xf numFmtId="0" fontId="4" fillId="0" borderId="13" xfId="3" applyFont="1" applyBorder="1" applyAlignment="1">
      <alignment horizontal="left" vertical="top" wrapText="1"/>
    </xf>
    <xf numFmtId="0" fontId="4" fillId="0" borderId="18" xfId="3" applyFont="1" applyBorder="1" applyAlignment="1">
      <alignment horizontal="left" vertical="top" wrapText="1"/>
    </xf>
    <xf numFmtId="0" fontId="4" fillId="0" borderId="48" xfId="3" applyFont="1" applyBorder="1" applyAlignment="1">
      <alignment horizontal="left" vertical="top" wrapText="1"/>
    </xf>
    <xf numFmtId="0" fontId="4" fillId="5" borderId="13" xfId="4" applyFont="1" applyFill="1" applyBorder="1" applyAlignment="1">
      <alignment horizontal="left" vertical="top"/>
    </xf>
    <xf numFmtId="0" fontId="4" fillId="5" borderId="18" xfId="4" applyFont="1" applyFill="1" applyBorder="1" applyAlignment="1">
      <alignment horizontal="left" vertical="top"/>
    </xf>
    <xf numFmtId="0" fontId="4" fillId="5" borderId="48" xfId="4" applyFont="1" applyFill="1" applyBorder="1" applyAlignment="1">
      <alignment horizontal="left" vertical="top"/>
    </xf>
    <xf numFmtId="0" fontId="4" fillId="4" borderId="0" xfId="4" applyFont="1" applyFill="1" applyAlignment="1">
      <alignment horizontal="left"/>
    </xf>
    <xf numFmtId="0" fontId="4" fillId="4" borderId="54" xfId="4" applyFont="1" applyFill="1" applyBorder="1" applyAlignment="1">
      <alignment horizontal="left"/>
    </xf>
    <xf numFmtId="0" fontId="4" fillId="0" borderId="6" xfId="4" applyFont="1" applyBorder="1" applyAlignment="1">
      <alignment horizontal="center"/>
    </xf>
    <xf numFmtId="0" fontId="4" fillId="0" borderId="7" xfId="4" applyFont="1" applyBorder="1" applyAlignment="1">
      <alignment horizontal="center"/>
    </xf>
    <xf numFmtId="0" fontId="4" fillId="0" borderId="7" xfId="5" applyFont="1" applyBorder="1" applyAlignment="1">
      <alignment horizontal="center"/>
    </xf>
    <xf numFmtId="0" fontId="4" fillId="0" borderId="51" xfId="5" applyFont="1" applyBorder="1" applyAlignment="1">
      <alignment horizontal="center"/>
    </xf>
    <xf numFmtId="0" fontId="4" fillId="0" borderId="6" xfId="5" applyFont="1" applyBorder="1" applyAlignment="1">
      <alignment horizontal="center"/>
    </xf>
    <xf numFmtId="0" fontId="4" fillId="4" borderId="0" xfId="5" applyFont="1" applyFill="1" applyAlignment="1">
      <alignment horizontal="left"/>
    </xf>
    <xf numFmtId="0" fontId="4" fillId="4" borderId="54" xfId="5" applyFont="1" applyFill="1" applyBorder="1" applyAlignment="1">
      <alignment horizontal="left"/>
    </xf>
    <xf numFmtId="0" fontId="4" fillId="0" borderId="0" xfId="5" applyFont="1" applyAlignment="1">
      <alignment horizontal="center"/>
    </xf>
    <xf numFmtId="0" fontId="4" fillId="10" borderId="0" xfId="5" applyFont="1" applyFill="1" applyAlignment="1">
      <alignment horizontal="left"/>
    </xf>
    <xf numFmtId="0" fontId="4" fillId="10" borderId="54" xfId="5" applyFont="1" applyFill="1" applyBorder="1" applyAlignment="1">
      <alignment horizontal="left"/>
    </xf>
    <xf numFmtId="0" fontId="12" fillId="9" borderId="0" xfId="5" applyFont="1" applyFill="1" applyAlignment="1">
      <alignment horizontal="left" wrapText="1"/>
    </xf>
    <xf numFmtId="0" fontId="12" fillId="9" borderId="54" xfId="5" applyFont="1" applyFill="1" applyBorder="1" applyAlignment="1">
      <alignment horizontal="left" wrapText="1"/>
    </xf>
    <xf numFmtId="0" fontId="4" fillId="0" borderId="8" xfId="5" applyFont="1" applyBorder="1" applyAlignment="1">
      <alignment horizontal="center"/>
    </xf>
    <xf numFmtId="0" fontId="4" fillId="0" borderId="9" xfId="5" applyFont="1" applyBorder="1" applyAlignment="1">
      <alignment horizontal="center"/>
    </xf>
    <xf numFmtId="0" fontId="4" fillId="0" borderId="10" xfId="5" applyFont="1" applyBorder="1" applyAlignment="1">
      <alignment horizontal="center"/>
    </xf>
    <xf numFmtId="0" fontId="4" fillId="0" borderId="11" xfId="5" applyFont="1" applyBorder="1" applyAlignment="1">
      <alignment horizontal="center"/>
    </xf>
    <xf numFmtId="0" fontId="4" fillId="0" borderId="12" xfId="5" applyFont="1" applyBorder="1" applyAlignment="1">
      <alignment horizontal="center"/>
    </xf>
  </cellXfs>
  <cellStyles count="7">
    <cellStyle name="Normale" xfId="0" builtinId="0"/>
    <cellStyle name="Normale 2" xfId="6" xr:uid="{EC4014AD-31CA-4E54-AD77-30FB444F0916}"/>
    <cellStyle name="Normale_AUTONOMI" xfId="4" xr:uid="{C5B3B4F8-0BDA-4FB1-BE7C-2A7514AC612C}"/>
    <cellStyle name="Normale_Foglio1" xfId="2" xr:uid="{532ABA07-AC8D-4008-9BDE-76506DD60547}"/>
    <cellStyle name="Normale_Foglio2" xfId="1" xr:uid="{BE40E206-AF87-4F4F-8595-1164630783A8}"/>
    <cellStyle name="Normale_Foglio4" xfId="5" xr:uid="{8D2C3D24-281D-4019-AC49-65D23DDB1609}"/>
    <cellStyle name="Normale_Foglio5" xfId="3" xr:uid="{A5B8D1CC-2C16-4200-8C80-1B4EC5D7F0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D78-4A99-98A4-FF6494F3D910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D78-4A99-98A4-FF6494F3D91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'figura 5.1'!$C$2:$H$3</c:f>
              <c:multiLvlStrCache>
                <c:ptCount val="6"/>
                <c:lvl>
                  <c:pt idx="0">
                    <c:v>Uomini</c:v>
                  </c:pt>
                  <c:pt idx="1">
                    <c:v>Donne</c:v>
                  </c:pt>
                  <c:pt idx="2">
                    <c:v>Nord-Ovest</c:v>
                  </c:pt>
                  <c:pt idx="3">
                    <c:v>Nord-Est</c:v>
                  </c:pt>
                  <c:pt idx="4">
                    <c:v>Centro</c:v>
                  </c:pt>
                  <c:pt idx="5">
                    <c:v>Sud e Isole</c:v>
                  </c:pt>
                </c:lvl>
                <c:lvl>
                  <c:pt idx="0">
                    <c:v>Genere</c:v>
                  </c:pt>
                  <c:pt idx="2">
                    <c:v>Area geografica</c:v>
                  </c:pt>
                </c:lvl>
              </c:multiLvlStrCache>
            </c:multiLvlStrRef>
          </c:cat>
          <c:val>
            <c:numRef>
              <c:f>'figura 5.1'!$C$4:$H$4</c:f>
              <c:numCache>
                <c:formatCode>###0.0</c:formatCode>
                <c:ptCount val="6"/>
                <c:pt idx="0">
                  <c:v>9.8344329275411511</c:v>
                </c:pt>
                <c:pt idx="1">
                  <c:v>5.151185638376063</c:v>
                </c:pt>
                <c:pt idx="2">
                  <c:v>7.0479280006796836</c:v>
                </c:pt>
                <c:pt idx="3">
                  <c:v>5.4606749252845859</c:v>
                </c:pt>
                <c:pt idx="4">
                  <c:v>5.6646738262332939</c:v>
                </c:pt>
                <c:pt idx="5">
                  <c:v>9.937205475241278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D78-4A99-98A4-FF6494F3D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516790184"/>
        <c:axId val="516787664"/>
      </c:barChart>
      <c:catAx>
        <c:axId val="516790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>
                <a:lumMod val="50000"/>
                <a:lumOff val="50000"/>
              </a:schemeClr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6787664"/>
        <c:crosses val="autoZero"/>
        <c:auto val="1"/>
        <c:lblAlgn val="ctr"/>
        <c:lblOffset val="100"/>
        <c:noMultiLvlLbl val="0"/>
      </c:catAx>
      <c:valAx>
        <c:axId val="516787664"/>
        <c:scaling>
          <c:orientation val="minMax"/>
        </c:scaling>
        <c:delete val="1"/>
        <c:axPos val="l"/>
        <c:numFmt formatCode="###0.0" sourceLinked="1"/>
        <c:majorTickMark val="none"/>
        <c:minorTickMark val="none"/>
        <c:tickLblPos val="nextTo"/>
        <c:crossAx val="516790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317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900"/>
              <a:t>Offerte contrattuali non soddisfacenti </a:t>
            </a:r>
          </a:p>
          <a:p>
            <a:pPr>
              <a:defRPr sz="900"/>
            </a:pPr>
            <a:r>
              <a:rPr lang="it-IT" sz="900"/>
              <a:t>(brevi o sottopagate)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4334763948497854E-2"/>
          <c:y val="0.31135601851851852"/>
          <c:w val="0.72532188841201717"/>
          <c:h val="0.444480262911419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'figura 5.9'!$B$8</c:f>
              <c:strCache>
                <c:ptCount val="1"/>
                <c:pt idx="0">
                  <c:v>Uomini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5.9'!$C$7:$E$7</c:f>
              <c:strCache>
                <c:ptCount val="3"/>
                <c:pt idx="0">
                  <c:v>Da 18 a 24 anni</c:v>
                </c:pt>
                <c:pt idx="1">
                  <c:v>Da 25 a 29 anni</c:v>
                </c:pt>
                <c:pt idx="2">
                  <c:v>Totale 18-29 anni</c:v>
                </c:pt>
              </c:strCache>
            </c:strRef>
          </c:cat>
          <c:val>
            <c:numRef>
              <c:f>'figura 5.9'!$C$8:$E$8</c:f>
              <c:numCache>
                <c:formatCode>General</c:formatCode>
                <c:ptCount val="3"/>
                <c:pt idx="0">
                  <c:v>51.4</c:v>
                </c:pt>
                <c:pt idx="1">
                  <c:v>44</c:v>
                </c:pt>
                <c:pt idx="2">
                  <c:v>47.1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34-465F-9ACA-154C3FEE466C}"/>
            </c:ext>
          </c:extLst>
        </c:ser>
        <c:ser>
          <c:idx val="1"/>
          <c:order val="1"/>
          <c:tx>
            <c:strRef>
              <c:f>'figura 5.9'!$B$9</c:f>
              <c:strCache>
                <c:ptCount val="1"/>
                <c:pt idx="0">
                  <c:v>Donne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5.9'!$C$7:$E$7</c:f>
              <c:strCache>
                <c:ptCount val="3"/>
                <c:pt idx="0">
                  <c:v>Da 18 a 24 anni</c:v>
                </c:pt>
                <c:pt idx="1">
                  <c:v>Da 25 a 29 anni</c:v>
                </c:pt>
                <c:pt idx="2">
                  <c:v>Totale 18-29 anni</c:v>
                </c:pt>
              </c:strCache>
            </c:strRef>
          </c:cat>
          <c:val>
            <c:numRef>
              <c:f>'figura 5.9'!$C$9:$E$9</c:f>
              <c:numCache>
                <c:formatCode>General</c:formatCode>
                <c:ptCount val="3"/>
                <c:pt idx="0">
                  <c:v>56.1</c:v>
                </c:pt>
                <c:pt idx="1">
                  <c:v>46.1</c:v>
                </c:pt>
                <c:pt idx="2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34-465F-9ACA-154C3FEE466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53520144"/>
        <c:axId val="453515824"/>
      </c:barChart>
      <c:catAx>
        <c:axId val="45352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3515824"/>
        <c:crosses val="autoZero"/>
        <c:auto val="1"/>
        <c:lblAlgn val="ctr"/>
        <c:lblOffset val="100"/>
        <c:noMultiLvlLbl val="0"/>
      </c:catAx>
      <c:valAx>
        <c:axId val="45351582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53520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9716873373660926"/>
          <c:y val="0.82434537037037037"/>
          <c:w val="0.29712367499126985"/>
          <c:h val="0.16977500000000001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900"/>
              <a:t>Impreparazione o inadeguatezza </a:t>
            </a:r>
          </a:p>
          <a:p>
            <a:pPr>
              <a:defRPr sz="900"/>
            </a:pPr>
            <a:r>
              <a:rPr lang="it-IT" sz="900"/>
              <a:t>rispetto al lavoro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5.9'!$B$11</c:f>
              <c:strCache>
                <c:ptCount val="1"/>
                <c:pt idx="0">
                  <c:v>Uomini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5.9'!$C$10:$E$10</c:f>
              <c:strCache>
                <c:ptCount val="3"/>
                <c:pt idx="0">
                  <c:v>Da 18 a 24 anni</c:v>
                </c:pt>
                <c:pt idx="1">
                  <c:v>Da 25 a 29 anni</c:v>
                </c:pt>
                <c:pt idx="2">
                  <c:v>Totale 18-29 anni</c:v>
                </c:pt>
              </c:strCache>
            </c:strRef>
          </c:cat>
          <c:val>
            <c:numRef>
              <c:f>'figura 5.9'!$C$11:$E$11</c:f>
              <c:numCache>
                <c:formatCode>General</c:formatCode>
                <c:ptCount val="3"/>
                <c:pt idx="0">
                  <c:v>39</c:v>
                </c:pt>
                <c:pt idx="1">
                  <c:v>25.5</c:v>
                </c:pt>
                <c:pt idx="2">
                  <c:v>31.1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89-4729-B253-699942EB2422}"/>
            </c:ext>
          </c:extLst>
        </c:ser>
        <c:ser>
          <c:idx val="1"/>
          <c:order val="1"/>
          <c:tx>
            <c:strRef>
              <c:f>'figura 5.9'!$B$12</c:f>
              <c:strCache>
                <c:ptCount val="1"/>
                <c:pt idx="0">
                  <c:v>Donne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3.038510125177035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9C-49B2-B543-369F2FA7B4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5.9'!$C$10:$E$10</c:f>
              <c:strCache>
                <c:ptCount val="3"/>
                <c:pt idx="0">
                  <c:v>Da 18 a 24 anni</c:v>
                </c:pt>
                <c:pt idx="1">
                  <c:v>Da 25 a 29 anni</c:v>
                </c:pt>
                <c:pt idx="2">
                  <c:v>Totale 18-29 anni</c:v>
                </c:pt>
              </c:strCache>
            </c:strRef>
          </c:cat>
          <c:val>
            <c:numRef>
              <c:f>'figura 5.9'!$C$12:$E$12</c:f>
              <c:numCache>
                <c:formatCode>General</c:formatCode>
                <c:ptCount val="3"/>
                <c:pt idx="0">
                  <c:v>36.9</c:v>
                </c:pt>
                <c:pt idx="1">
                  <c:v>28</c:v>
                </c:pt>
                <c:pt idx="2">
                  <c:v>31.5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89-4729-B253-699942EB242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52833744"/>
        <c:axId val="452833024"/>
      </c:barChart>
      <c:catAx>
        <c:axId val="45283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2833024"/>
        <c:crosses val="autoZero"/>
        <c:auto val="1"/>
        <c:lblAlgn val="ctr"/>
        <c:lblOffset val="100"/>
        <c:noMultiLvlLbl val="0"/>
      </c:catAx>
      <c:valAx>
        <c:axId val="45283302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52833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900"/>
              <a:t>Sottoinquadramento/</a:t>
            </a:r>
          </a:p>
          <a:p>
            <a:pPr>
              <a:defRPr sz="900"/>
            </a:pPr>
            <a:r>
              <a:rPr lang="it-IT" sz="900"/>
              <a:t>mansioni modeste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492121204959562E-2"/>
          <c:y val="0.24651993780334053"/>
          <c:w val="0.71139944906836572"/>
          <c:h val="0.552696961484135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'figura 5.9'!$B$14</c:f>
              <c:strCache>
                <c:ptCount val="1"/>
                <c:pt idx="0">
                  <c:v>Uomini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5.9'!$C$13:$E$13</c:f>
              <c:strCache>
                <c:ptCount val="3"/>
                <c:pt idx="0">
                  <c:v>Da 18 a 24 anni</c:v>
                </c:pt>
                <c:pt idx="1">
                  <c:v>Da 25 a 29 anni</c:v>
                </c:pt>
                <c:pt idx="2">
                  <c:v>Totale 18-29 anni</c:v>
                </c:pt>
              </c:strCache>
            </c:strRef>
          </c:cat>
          <c:val>
            <c:numRef>
              <c:f>'figura 5.9'!$C$14:$E$14</c:f>
              <c:numCache>
                <c:formatCode>General</c:formatCode>
                <c:ptCount val="3"/>
                <c:pt idx="0">
                  <c:v>48.4</c:v>
                </c:pt>
                <c:pt idx="1">
                  <c:v>30</c:v>
                </c:pt>
                <c:pt idx="2">
                  <c:v>37.700000000000003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CB-4254-9B9C-4263B902A6BB}"/>
            </c:ext>
          </c:extLst>
        </c:ser>
        <c:ser>
          <c:idx val="1"/>
          <c:order val="1"/>
          <c:tx>
            <c:strRef>
              <c:f>'figura 5.9'!$B$15</c:f>
              <c:strCache>
                <c:ptCount val="1"/>
                <c:pt idx="0">
                  <c:v>Donne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5.9'!$C$13:$E$13</c:f>
              <c:strCache>
                <c:ptCount val="3"/>
                <c:pt idx="0">
                  <c:v>Da 18 a 24 anni</c:v>
                </c:pt>
                <c:pt idx="1">
                  <c:v>Da 25 a 29 anni</c:v>
                </c:pt>
                <c:pt idx="2">
                  <c:v>Totale 18-29 anni</c:v>
                </c:pt>
              </c:strCache>
            </c:strRef>
          </c:cat>
          <c:val>
            <c:numRef>
              <c:f>'figura 5.9'!$C$15:$E$15</c:f>
              <c:numCache>
                <c:formatCode>General</c:formatCode>
                <c:ptCount val="3"/>
                <c:pt idx="0">
                  <c:v>40.9</c:v>
                </c:pt>
                <c:pt idx="1">
                  <c:v>33.5</c:v>
                </c:pt>
                <c:pt idx="2">
                  <c:v>36.4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CB-4254-9B9C-4263B902A6B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46175104"/>
        <c:axId val="370013632"/>
      </c:barChart>
      <c:catAx>
        <c:axId val="44617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013632"/>
        <c:crosses val="autoZero"/>
        <c:auto val="1"/>
        <c:lblAlgn val="ctr"/>
        <c:lblOffset val="100"/>
        <c:noMultiLvlLbl val="0"/>
      </c:catAx>
      <c:valAx>
        <c:axId val="37001363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46175104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5.10'!$A$30</c:f>
              <c:strCache>
                <c:ptCount val="1"/>
                <c:pt idx="0">
                  <c:v>Non ci sono servizi di inserimento al lavoro adeguati / Mi sono sentito solo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multiLvlStrRef>
              <c:f>'figura 5.10'!$B$28:$M$29</c:f>
              <c:multiLvlStrCache>
                <c:ptCount val="12"/>
                <c:lvl>
                  <c:pt idx="0">
                    <c:v>Nord-Ovest</c:v>
                  </c:pt>
                  <c:pt idx="1">
                    <c:v>Nord-Est</c:v>
                  </c:pt>
                  <c:pt idx="2">
                    <c:v>Centro</c:v>
                  </c:pt>
                  <c:pt idx="3">
                    <c:v>Sud e Isole</c:v>
                  </c:pt>
                  <c:pt idx="4">
                    <c:v>Nord-Ovest</c:v>
                  </c:pt>
                  <c:pt idx="5">
                    <c:v>Nord-Est</c:v>
                  </c:pt>
                  <c:pt idx="6">
                    <c:v>Centro</c:v>
                  </c:pt>
                  <c:pt idx="7">
                    <c:v>Sud e Isole</c:v>
                  </c:pt>
                  <c:pt idx="8">
                    <c:v>Nord-Ovest</c:v>
                  </c:pt>
                  <c:pt idx="9">
                    <c:v>Nord-Est</c:v>
                  </c:pt>
                  <c:pt idx="10">
                    <c:v>Centro</c:v>
                  </c:pt>
                  <c:pt idx="11">
                    <c:v>Sud e Isole</c:v>
                  </c:pt>
                </c:lvl>
                <c:lvl>
                  <c:pt idx="0">
                    <c:v>Da 18 a 24 anni</c:v>
                  </c:pt>
                  <c:pt idx="4">
                    <c:v>Da 25 a 29 anni</c:v>
                  </c:pt>
                  <c:pt idx="8">
                    <c:v>Totale 18-29 anni</c:v>
                  </c:pt>
                </c:lvl>
              </c:multiLvlStrCache>
            </c:multiLvlStrRef>
          </c:cat>
          <c:val>
            <c:numRef>
              <c:f>'figura 5.10'!$B$30:$M$30</c:f>
              <c:numCache>
                <c:formatCode>0.0</c:formatCode>
                <c:ptCount val="12"/>
                <c:pt idx="0">
                  <c:v>46.632899188033562</c:v>
                </c:pt>
                <c:pt idx="1">
                  <c:v>36.967215798923391</c:v>
                </c:pt>
                <c:pt idx="2">
                  <c:v>38.415042832762325</c:v>
                </c:pt>
                <c:pt idx="3">
                  <c:v>49.051212671879703</c:v>
                </c:pt>
                <c:pt idx="4">
                  <c:v>32.549181965926515</c:v>
                </c:pt>
                <c:pt idx="5">
                  <c:v>26.654453839272911</c:v>
                </c:pt>
                <c:pt idx="6">
                  <c:v>31.029259856448839</c:v>
                </c:pt>
                <c:pt idx="7">
                  <c:v>33.355806883355648</c:v>
                </c:pt>
                <c:pt idx="8">
                  <c:v>38.349447670515808</c:v>
                </c:pt>
                <c:pt idx="9">
                  <c:v>30.786304012863148</c:v>
                </c:pt>
                <c:pt idx="10">
                  <c:v>33.854334701257869</c:v>
                </c:pt>
                <c:pt idx="11">
                  <c:v>39.964441644996697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B1-42C3-BC0F-7067AE06F6CE}"/>
            </c:ext>
          </c:extLst>
        </c:ser>
        <c:ser>
          <c:idx val="1"/>
          <c:order val="1"/>
          <c:tx>
            <c:strRef>
              <c:f>'figura 5.10'!$A$31</c:f>
              <c:strCache>
                <c:ptCount val="1"/>
                <c:pt idx="0">
                  <c:v>Offerte contrattuali non soddisfacenti (brevi o sottopagate)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multiLvlStrRef>
              <c:f>'figura 5.10'!$B$28:$M$29</c:f>
              <c:multiLvlStrCache>
                <c:ptCount val="12"/>
                <c:lvl>
                  <c:pt idx="0">
                    <c:v>Nord-Ovest</c:v>
                  </c:pt>
                  <c:pt idx="1">
                    <c:v>Nord-Est</c:v>
                  </c:pt>
                  <c:pt idx="2">
                    <c:v>Centro</c:v>
                  </c:pt>
                  <c:pt idx="3">
                    <c:v>Sud e Isole</c:v>
                  </c:pt>
                  <c:pt idx="4">
                    <c:v>Nord-Ovest</c:v>
                  </c:pt>
                  <c:pt idx="5">
                    <c:v>Nord-Est</c:v>
                  </c:pt>
                  <c:pt idx="6">
                    <c:v>Centro</c:v>
                  </c:pt>
                  <c:pt idx="7">
                    <c:v>Sud e Isole</c:v>
                  </c:pt>
                  <c:pt idx="8">
                    <c:v>Nord-Ovest</c:v>
                  </c:pt>
                  <c:pt idx="9">
                    <c:v>Nord-Est</c:v>
                  </c:pt>
                  <c:pt idx="10">
                    <c:v>Centro</c:v>
                  </c:pt>
                  <c:pt idx="11">
                    <c:v>Sud e Isole</c:v>
                  </c:pt>
                </c:lvl>
                <c:lvl>
                  <c:pt idx="0">
                    <c:v>Da 18 a 24 anni</c:v>
                  </c:pt>
                  <c:pt idx="4">
                    <c:v>Da 25 a 29 anni</c:v>
                  </c:pt>
                  <c:pt idx="8">
                    <c:v>Totale 18-29 anni</c:v>
                  </c:pt>
                </c:lvl>
              </c:multiLvlStrCache>
            </c:multiLvlStrRef>
          </c:cat>
          <c:val>
            <c:numRef>
              <c:f>'figura 5.10'!$B$31:$M$31</c:f>
              <c:numCache>
                <c:formatCode>0.0</c:formatCode>
                <c:ptCount val="12"/>
                <c:pt idx="0">
                  <c:v>49.079373021456938</c:v>
                </c:pt>
                <c:pt idx="1">
                  <c:v>49.718072363714846</c:v>
                </c:pt>
                <c:pt idx="2">
                  <c:v>50.325895389923645</c:v>
                </c:pt>
                <c:pt idx="3">
                  <c:v>60.153722456686268</c:v>
                </c:pt>
                <c:pt idx="4">
                  <c:v>41.309461032061158</c:v>
                </c:pt>
                <c:pt idx="5">
                  <c:v>43.830849291745402</c:v>
                </c:pt>
                <c:pt idx="6">
                  <c:v>49.034107275998913</c:v>
                </c:pt>
                <c:pt idx="7">
                  <c:v>46.01706378059032</c:v>
                </c:pt>
                <c:pt idx="8">
                  <c:v>44.509436814664149</c:v>
                </c:pt>
                <c:pt idx="9">
                  <c:v>46.189589245897054</c:v>
                </c:pt>
                <c:pt idx="10">
                  <c:v>49.528218478179717</c:v>
                </c:pt>
                <c:pt idx="11">
                  <c:v>51.969379712976391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B1-42C3-BC0F-7067AE06F6CE}"/>
            </c:ext>
          </c:extLst>
        </c:ser>
        <c:ser>
          <c:idx val="2"/>
          <c:order val="2"/>
          <c:tx>
            <c:strRef>
              <c:f>'figura 5.10'!$A$32</c:f>
              <c:strCache>
                <c:ptCount val="1"/>
                <c:pt idx="0">
                  <c:v>Impreparazione o inadeguatezza rispetto al lavoro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multiLvlStrRef>
              <c:f>'figura 5.10'!$B$28:$M$29</c:f>
              <c:multiLvlStrCache>
                <c:ptCount val="12"/>
                <c:lvl>
                  <c:pt idx="0">
                    <c:v>Nord-Ovest</c:v>
                  </c:pt>
                  <c:pt idx="1">
                    <c:v>Nord-Est</c:v>
                  </c:pt>
                  <c:pt idx="2">
                    <c:v>Centro</c:v>
                  </c:pt>
                  <c:pt idx="3">
                    <c:v>Sud e Isole</c:v>
                  </c:pt>
                  <c:pt idx="4">
                    <c:v>Nord-Ovest</c:v>
                  </c:pt>
                  <c:pt idx="5">
                    <c:v>Nord-Est</c:v>
                  </c:pt>
                  <c:pt idx="6">
                    <c:v>Centro</c:v>
                  </c:pt>
                  <c:pt idx="7">
                    <c:v>Sud e Isole</c:v>
                  </c:pt>
                  <c:pt idx="8">
                    <c:v>Nord-Ovest</c:v>
                  </c:pt>
                  <c:pt idx="9">
                    <c:v>Nord-Est</c:v>
                  </c:pt>
                  <c:pt idx="10">
                    <c:v>Centro</c:v>
                  </c:pt>
                  <c:pt idx="11">
                    <c:v>Sud e Isole</c:v>
                  </c:pt>
                </c:lvl>
                <c:lvl>
                  <c:pt idx="0">
                    <c:v>Da 18 a 24 anni</c:v>
                  </c:pt>
                  <c:pt idx="4">
                    <c:v>Da 25 a 29 anni</c:v>
                  </c:pt>
                  <c:pt idx="8">
                    <c:v>Totale 18-29 anni</c:v>
                  </c:pt>
                </c:lvl>
              </c:multiLvlStrCache>
            </c:multiLvlStrRef>
          </c:cat>
          <c:val>
            <c:numRef>
              <c:f>'figura 5.10'!$B$32:$M$32</c:f>
              <c:numCache>
                <c:formatCode>0.0</c:formatCode>
                <c:ptCount val="12"/>
                <c:pt idx="0">
                  <c:v>33.453883335459672</c:v>
                </c:pt>
                <c:pt idx="1">
                  <c:v>36.70495114749999</c:v>
                </c:pt>
                <c:pt idx="2">
                  <c:v>37.553580282460004</c:v>
                </c:pt>
                <c:pt idx="3">
                  <c:v>42.962239527941833</c:v>
                </c:pt>
                <c:pt idx="4">
                  <c:v>23.123398713237712</c:v>
                </c:pt>
                <c:pt idx="5">
                  <c:v>28.114134482813526</c:v>
                </c:pt>
                <c:pt idx="6">
                  <c:v>27.609303597888168</c:v>
                </c:pt>
                <c:pt idx="7">
                  <c:v>27.716027035466063</c:v>
                </c:pt>
                <c:pt idx="8">
                  <c:v>27.377925747620978</c:v>
                </c:pt>
                <c:pt idx="9">
                  <c:v>31.556080245369444</c:v>
                </c:pt>
                <c:pt idx="10">
                  <c:v>31.41300673965398</c:v>
                </c:pt>
                <c:pt idx="11">
                  <c:v>34.135526551356939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B1-42C3-BC0F-7067AE06F6CE}"/>
            </c:ext>
          </c:extLst>
        </c:ser>
        <c:ser>
          <c:idx val="3"/>
          <c:order val="3"/>
          <c:tx>
            <c:strRef>
              <c:f>'figura 5.10'!$A$33</c:f>
              <c:strCache>
                <c:ptCount val="1"/>
                <c:pt idx="0">
                  <c:v>Sottoinquadramento / mansioni modeste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multiLvlStrRef>
              <c:f>'figura 5.10'!$B$28:$M$29</c:f>
              <c:multiLvlStrCache>
                <c:ptCount val="12"/>
                <c:lvl>
                  <c:pt idx="0">
                    <c:v>Nord-Ovest</c:v>
                  </c:pt>
                  <c:pt idx="1">
                    <c:v>Nord-Est</c:v>
                  </c:pt>
                  <c:pt idx="2">
                    <c:v>Centro</c:v>
                  </c:pt>
                  <c:pt idx="3">
                    <c:v>Sud e Isole</c:v>
                  </c:pt>
                  <c:pt idx="4">
                    <c:v>Nord-Ovest</c:v>
                  </c:pt>
                  <c:pt idx="5">
                    <c:v>Nord-Est</c:v>
                  </c:pt>
                  <c:pt idx="6">
                    <c:v>Centro</c:v>
                  </c:pt>
                  <c:pt idx="7">
                    <c:v>Sud e Isole</c:v>
                  </c:pt>
                  <c:pt idx="8">
                    <c:v>Nord-Ovest</c:v>
                  </c:pt>
                  <c:pt idx="9">
                    <c:v>Nord-Est</c:v>
                  </c:pt>
                  <c:pt idx="10">
                    <c:v>Centro</c:v>
                  </c:pt>
                  <c:pt idx="11">
                    <c:v>Sud e Isole</c:v>
                  </c:pt>
                </c:lvl>
                <c:lvl>
                  <c:pt idx="0">
                    <c:v>Da 18 a 24 anni</c:v>
                  </c:pt>
                  <c:pt idx="4">
                    <c:v>Da 25 a 29 anni</c:v>
                  </c:pt>
                  <c:pt idx="8">
                    <c:v>Totale 18-29 anni</c:v>
                  </c:pt>
                </c:lvl>
              </c:multiLvlStrCache>
            </c:multiLvlStrRef>
          </c:cat>
          <c:val>
            <c:numRef>
              <c:f>'figura 5.10'!$B$33:$M$33</c:f>
              <c:numCache>
                <c:formatCode>0.0</c:formatCode>
                <c:ptCount val="12"/>
                <c:pt idx="0">
                  <c:v>47.631256280653304</c:v>
                </c:pt>
                <c:pt idx="1">
                  <c:v>39.512820933988415</c:v>
                </c:pt>
                <c:pt idx="2">
                  <c:v>42.182235074738443</c:v>
                </c:pt>
                <c:pt idx="3">
                  <c:v>48.790243554876689</c:v>
                </c:pt>
                <c:pt idx="4">
                  <c:v>33.941086664555222</c:v>
                </c:pt>
                <c:pt idx="5">
                  <c:v>30.769156143231275</c:v>
                </c:pt>
                <c:pt idx="6">
                  <c:v>27.704196449803899</c:v>
                </c:pt>
                <c:pt idx="7">
                  <c:v>32.254999549906088</c:v>
                </c:pt>
                <c:pt idx="8">
                  <c:v>39.579272951739512</c:v>
                </c:pt>
                <c:pt idx="9">
                  <c:v>34.272341131390284</c:v>
                </c:pt>
                <c:pt idx="10">
                  <c:v>33.242071425638912</c:v>
                </c:pt>
                <c:pt idx="11">
                  <c:v>39.217252695560049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B1-42C3-BC0F-7067AE06F6C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79805960"/>
        <c:axId val="479798760"/>
      </c:barChart>
      <c:catAx>
        <c:axId val="479805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9798760"/>
        <c:crosses val="autoZero"/>
        <c:auto val="1"/>
        <c:lblAlgn val="ctr"/>
        <c:lblOffset val="100"/>
        <c:noMultiLvlLbl val="0"/>
      </c:catAx>
      <c:valAx>
        <c:axId val="479798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9805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8447457799600576"/>
          <c:y val="2.5015634771732333E-2"/>
          <c:w val="0.58590775910684834"/>
          <c:h val="0.9590607810984227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'figura 5.11'!$B$5</c:f>
              <c:strCache>
                <c:ptCount val="1"/>
                <c:pt idx="0">
                  <c:v>Sì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A2-4B9B-9C7E-A638A1917B8C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5A2-4B9B-9C7E-A638A1917B8C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5A2-4B9B-9C7E-A638A1917B8C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A2-4B9B-9C7E-A638A1917B8C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5A2-4B9B-9C7E-A638A1917B8C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5A2-4B9B-9C7E-A638A1917B8C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25A2-4B9B-9C7E-A638A1917B8C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25A2-4B9B-9C7E-A638A1917B8C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25A2-4B9B-9C7E-A638A1917B8C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25A2-4B9B-9C7E-A638A1917B8C}"/>
              </c:ext>
            </c:extLst>
          </c:dPt>
          <c:dPt>
            <c:idx val="1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25A2-4B9B-9C7E-A638A1917B8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'figura 5.11'!$C$3:$S$4</c:f>
              <c:multiLvlStrCache>
                <c:ptCount val="17"/>
                <c:lvl>
                  <c:pt idx="0">
                    <c:v>Uomini</c:v>
                  </c:pt>
                  <c:pt idx="1">
                    <c:v>Donne</c:v>
                  </c:pt>
                  <c:pt idx="2">
                    <c:v>Da 50 a 64 anni</c:v>
                  </c:pt>
                  <c:pt idx="3">
                    <c:v>Da 65 a 74 anni</c:v>
                  </c:pt>
                  <c:pt idx="4">
                    <c:v>A termine</c:v>
                  </c:pt>
                  <c:pt idx="5">
                    <c:v>Permanente</c:v>
                  </c:pt>
                  <c:pt idx="6">
                    <c:v>Autonomo</c:v>
                  </c:pt>
                  <c:pt idx="7">
                    <c:v>Agricoltura, caccia e pesca</c:v>
                  </c:pt>
                  <c:pt idx="8">
                    <c:v>Industria</c:v>
                  </c:pt>
                  <c:pt idx="9">
                    <c:v>Costruzioni</c:v>
                  </c:pt>
                  <c:pt idx="10">
                    <c:v>Commercio &amp; Ristorazione</c:v>
                  </c:pt>
                  <c:pt idx="11">
                    <c:v>Servizi</c:v>
                  </c:pt>
                  <c:pt idx="12">
                    <c:v>Da 1 a 14</c:v>
                  </c:pt>
                  <c:pt idx="13">
                    <c:v>Da 15 a 49</c:v>
                  </c:pt>
                  <c:pt idx="14">
                    <c:v>Da 50 a 249</c:v>
                  </c:pt>
                  <c:pt idx="15">
                    <c:v>250 e oltre</c:v>
                  </c:pt>
                </c:lvl>
                <c:lvl>
                  <c:pt idx="0">
                    <c:v>Genere</c:v>
                  </c:pt>
                  <c:pt idx="2">
                    <c:v>Classe d'età</c:v>
                  </c:pt>
                  <c:pt idx="4">
                    <c:v>Tipologia di lavoro</c:v>
                  </c:pt>
                  <c:pt idx="7">
                    <c:v>Settore economico</c:v>
                  </c:pt>
                  <c:pt idx="12">
                    <c:v>Classe di addetti dell'impresa</c:v>
                  </c:pt>
                  <c:pt idx="16">
                    <c:v>Totale</c:v>
                  </c:pt>
                </c:lvl>
              </c:multiLvlStrCache>
            </c:multiLvlStrRef>
          </c:cat>
          <c:val>
            <c:numRef>
              <c:f>'figura 5.11'!$C$5:$S$5</c:f>
              <c:numCache>
                <c:formatCode>###0.0</c:formatCode>
                <c:ptCount val="17"/>
                <c:pt idx="0">
                  <c:v>2.8380831455507201</c:v>
                </c:pt>
                <c:pt idx="1">
                  <c:v>1.9426452098515541</c:v>
                </c:pt>
                <c:pt idx="2">
                  <c:v>0.98632982675239034</c:v>
                </c:pt>
                <c:pt idx="3">
                  <c:v>23.894511661441239</c:v>
                </c:pt>
                <c:pt idx="4">
                  <c:v>0</c:v>
                </c:pt>
                <c:pt idx="5">
                  <c:v>1.0764030677525804</c:v>
                </c:pt>
                <c:pt idx="6">
                  <c:v>6.6176404204108543</c:v>
                </c:pt>
                <c:pt idx="7">
                  <c:v>2.3633621737736155</c:v>
                </c:pt>
                <c:pt idx="8">
                  <c:v>1.8409253632260032</c:v>
                </c:pt>
                <c:pt idx="9">
                  <c:v>2.567704621691556</c:v>
                </c:pt>
                <c:pt idx="10">
                  <c:v>3.2355781176031257</c:v>
                </c:pt>
                <c:pt idx="11">
                  <c:v>2.4263491448935302</c:v>
                </c:pt>
                <c:pt idx="12">
                  <c:v>4.3577499210049053</c:v>
                </c:pt>
                <c:pt idx="13">
                  <c:v>1.0079746174349495</c:v>
                </c:pt>
                <c:pt idx="14">
                  <c:v>1.3332903833642378</c:v>
                </c:pt>
                <c:pt idx="15">
                  <c:v>1.1052240060776377</c:v>
                </c:pt>
                <c:pt idx="16">
                  <c:v>2.4620391348001736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5A2-4B9B-9C7E-A638A1917B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2082619791"/>
        <c:axId val="2082620623"/>
      </c:barChart>
      <c:catAx>
        <c:axId val="208261979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2620623"/>
        <c:crosses val="autoZero"/>
        <c:auto val="1"/>
        <c:lblAlgn val="ctr"/>
        <c:lblOffset val="100"/>
        <c:noMultiLvlLbl val="0"/>
      </c:catAx>
      <c:valAx>
        <c:axId val="2082620623"/>
        <c:scaling>
          <c:orientation val="minMax"/>
          <c:max val="25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##0.0" sourceLinked="1"/>
        <c:majorTickMark val="none"/>
        <c:minorTickMark val="none"/>
        <c:tickLblPos val="nextTo"/>
        <c:crossAx val="20826197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2337962962962964E-2"/>
          <c:y val="3.0411877394636015E-2"/>
          <c:w val="0.93532407407407403"/>
          <c:h val="0.744857758620689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'figura 5.12'!$B$4</c:f>
              <c:strCache>
                <c:ptCount val="1"/>
                <c:pt idx="0">
                  <c:v>Sì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1,4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E5A2-428E-8CEC-57B6546C3B3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2,3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E5A2-428E-8CEC-57B6546C3B33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3,7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E5A2-428E-8CEC-57B6546C3B33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8,4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E5A2-428E-8CEC-57B6546C3B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5.12'!$C$3:$G$3</c:f>
              <c:strCache>
                <c:ptCount val="5"/>
                <c:pt idx="0">
                  <c:v>Da 1 a 14</c:v>
                </c:pt>
                <c:pt idx="1">
                  <c:v>Da 15 a 49</c:v>
                </c:pt>
                <c:pt idx="2">
                  <c:v>Da 50 a 249</c:v>
                </c:pt>
                <c:pt idx="3">
                  <c:v>250 e oltre</c:v>
                </c:pt>
                <c:pt idx="4">
                  <c:v>Totale</c:v>
                </c:pt>
              </c:strCache>
            </c:strRef>
          </c:cat>
          <c:val>
            <c:numRef>
              <c:f>'figura 5.12'!$C$4:$G$4</c:f>
              <c:numCache>
                <c:formatCode>###0.0</c:formatCode>
                <c:ptCount val="5"/>
                <c:pt idx="0">
                  <c:v>1.4440382892601205</c:v>
                </c:pt>
                <c:pt idx="1">
                  <c:v>2.3086861628961048</c:v>
                </c:pt>
                <c:pt idx="2">
                  <c:v>3.6526958998537293</c:v>
                </c:pt>
                <c:pt idx="3">
                  <c:v>8.3921267670456352</c:v>
                </c:pt>
                <c:pt idx="4">
                  <c:v>3.7653410168890282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A2-428E-8CEC-57B6546C3B33}"/>
            </c:ext>
          </c:extLst>
        </c:ser>
        <c:ser>
          <c:idx val="1"/>
          <c:order val="1"/>
          <c:tx>
            <c:strRef>
              <c:f>'figura 5.12'!$B$5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89,6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E5A2-428E-8CEC-57B6546C3B3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76,8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E5A2-428E-8CEC-57B6546C3B33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76,0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E5A2-428E-8CEC-57B6546C3B33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70,6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E5A2-428E-8CEC-57B6546C3B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5.12'!$C$3:$G$3</c:f>
              <c:strCache>
                <c:ptCount val="5"/>
                <c:pt idx="0">
                  <c:v>Da 1 a 14</c:v>
                </c:pt>
                <c:pt idx="1">
                  <c:v>Da 15 a 49</c:v>
                </c:pt>
                <c:pt idx="2">
                  <c:v>Da 50 a 249</c:v>
                </c:pt>
                <c:pt idx="3">
                  <c:v>250 e oltre</c:v>
                </c:pt>
                <c:pt idx="4">
                  <c:v>Totale</c:v>
                </c:pt>
              </c:strCache>
            </c:strRef>
          </c:cat>
          <c:val>
            <c:numRef>
              <c:f>'figura 5.12'!$C$5:$G$5</c:f>
              <c:numCache>
                <c:formatCode>###0.0</c:formatCode>
                <c:ptCount val="5"/>
                <c:pt idx="0">
                  <c:v>89.592053951960779</c:v>
                </c:pt>
                <c:pt idx="1">
                  <c:v>76.780609160081752</c:v>
                </c:pt>
                <c:pt idx="2">
                  <c:v>75.960073507610133</c:v>
                </c:pt>
                <c:pt idx="3">
                  <c:v>70.573227816971624</c:v>
                </c:pt>
                <c:pt idx="4">
                  <c:v>80.203889249246174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A2-428E-8CEC-57B6546C3B33}"/>
            </c:ext>
          </c:extLst>
        </c:ser>
        <c:ser>
          <c:idx val="2"/>
          <c:order val="2"/>
          <c:tx>
            <c:strRef>
              <c:f>'figura 5.12'!$B$6</c:f>
              <c:strCache>
                <c:ptCount val="1"/>
                <c:pt idx="0">
                  <c:v>Non sa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9,0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E5A2-428E-8CEC-57B6546C3B3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20,9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E5A2-428E-8CEC-57B6546C3B33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20,4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E5A2-428E-8CEC-57B6546C3B33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21,0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E5A2-428E-8CEC-57B6546C3B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5.12'!$C$3:$G$3</c:f>
              <c:strCache>
                <c:ptCount val="5"/>
                <c:pt idx="0">
                  <c:v>Da 1 a 14</c:v>
                </c:pt>
                <c:pt idx="1">
                  <c:v>Da 15 a 49</c:v>
                </c:pt>
                <c:pt idx="2">
                  <c:v>Da 50 a 249</c:v>
                </c:pt>
                <c:pt idx="3">
                  <c:v>250 e oltre</c:v>
                </c:pt>
                <c:pt idx="4">
                  <c:v>Totale</c:v>
                </c:pt>
              </c:strCache>
            </c:strRef>
          </c:cat>
          <c:val>
            <c:numRef>
              <c:f>'figura 5.12'!$C$6:$G$6</c:f>
              <c:numCache>
                <c:formatCode>###0.0</c:formatCode>
                <c:ptCount val="5"/>
                <c:pt idx="0">
                  <c:v>8.9639077587791043</c:v>
                </c:pt>
                <c:pt idx="1">
                  <c:v>20.910704677022139</c:v>
                </c:pt>
                <c:pt idx="2">
                  <c:v>20.387230592536142</c:v>
                </c:pt>
                <c:pt idx="3">
                  <c:v>21.034645415982748</c:v>
                </c:pt>
                <c:pt idx="4">
                  <c:v>16.030769733864801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A2-428E-8CEC-57B6546C3B3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-5"/>
        <c:axId val="706931392"/>
        <c:axId val="849887360"/>
      </c:barChart>
      <c:catAx>
        <c:axId val="706931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9887360"/>
        <c:crosses val="autoZero"/>
        <c:auto val="1"/>
        <c:lblAlgn val="ctr"/>
        <c:lblOffset val="100"/>
        <c:noMultiLvlLbl val="0"/>
      </c:catAx>
      <c:valAx>
        <c:axId val="849887360"/>
        <c:scaling>
          <c:orientation val="minMax"/>
        </c:scaling>
        <c:delete val="1"/>
        <c:axPos val="l"/>
        <c:numFmt formatCode="###0.0" sourceLinked="1"/>
        <c:majorTickMark val="none"/>
        <c:minorTickMark val="none"/>
        <c:tickLblPos val="nextTo"/>
        <c:crossAx val="706931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376759259259257"/>
          <c:y val="0.8973591954022988"/>
          <c:w val="0.25246458333333333"/>
          <c:h val="0.102640804597701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317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5.13'!$B$7</c:f>
              <c:strCache>
                <c:ptCount val="1"/>
                <c:pt idx="0">
                  <c:v>Casse professionali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5.13'!$H$6:$L$6</c:f>
              <c:strCache>
                <c:ptCount val="5"/>
                <c:pt idx="0">
                  <c:v>Agricoltura, caccia e pesca</c:v>
                </c:pt>
                <c:pt idx="1">
                  <c:v>Industria</c:v>
                </c:pt>
                <c:pt idx="2">
                  <c:v>Costruzioni</c:v>
                </c:pt>
                <c:pt idx="3">
                  <c:v>Commercio &amp; Ristorazione</c:v>
                </c:pt>
                <c:pt idx="4">
                  <c:v>Servizi</c:v>
                </c:pt>
              </c:strCache>
            </c:strRef>
          </c:cat>
          <c:val>
            <c:numRef>
              <c:f>'fig 5.13'!$H$7:$L$7</c:f>
              <c:numCache>
                <c:formatCode>###0.0</c:formatCode>
                <c:ptCount val="5"/>
                <c:pt idx="0">
                  <c:v>28.606432713847802</c:v>
                </c:pt>
                <c:pt idx="1">
                  <c:v>36.449459782709233</c:v>
                </c:pt>
                <c:pt idx="2">
                  <c:v>63.97391500611004</c:v>
                </c:pt>
                <c:pt idx="3">
                  <c:v>19.623604333702467</c:v>
                </c:pt>
                <c:pt idx="4">
                  <c:v>45.680150753244661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42-40EE-8F55-8D104114C1A4}"/>
            </c:ext>
          </c:extLst>
        </c:ser>
        <c:ser>
          <c:idx val="1"/>
          <c:order val="1"/>
          <c:tx>
            <c:strRef>
              <c:f>'fig 5.13'!$B$8</c:f>
              <c:strCache>
                <c:ptCount val="1"/>
                <c:pt idx="0">
                  <c:v>Inps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5.13'!$H$6:$L$6</c:f>
              <c:strCache>
                <c:ptCount val="5"/>
                <c:pt idx="0">
                  <c:v>Agricoltura, caccia e pesca</c:v>
                </c:pt>
                <c:pt idx="1">
                  <c:v>Industria</c:v>
                </c:pt>
                <c:pt idx="2">
                  <c:v>Costruzioni</c:v>
                </c:pt>
                <c:pt idx="3">
                  <c:v>Commercio &amp; Ristorazione</c:v>
                </c:pt>
                <c:pt idx="4">
                  <c:v>Servizi</c:v>
                </c:pt>
              </c:strCache>
            </c:strRef>
          </c:cat>
          <c:val>
            <c:numRef>
              <c:f>'fig 5.13'!$H$8:$L$8</c:f>
              <c:numCache>
                <c:formatCode>###0.0</c:formatCode>
                <c:ptCount val="5"/>
                <c:pt idx="0">
                  <c:v>40.145909668728891</c:v>
                </c:pt>
                <c:pt idx="1">
                  <c:v>35.62787007222196</c:v>
                </c:pt>
                <c:pt idx="2">
                  <c:v>20.997558230685744</c:v>
                </c:pt>
                <c:pt idx="3">
                  <c:v>61.744000218685088</c:v>
                </c:pt>
                <c:pt idx="4">
                  <c:v>29.287130457202586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42-40EE-8F55-8D104114C1A4}"/>
            </c:ext>
          </c:extLst>
        </c:ser>
        <c:ser>
          <c:idx val="2"/>
          <c:order val="2"/>
          <c:tx>
            <c:strRef>
              <c:f>'fig 5.13'!$B$9</c:f>
              <c:strCache>
                <c:ptCount val="1"/>
                <c:pt idx="0">
                  <c:v>Casse professionali e Inps*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2-40EE-8F55-8D104114C1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5.13'!$H$6:$L$6</c:f>
              <c:strCache>
                <c:ptCount val="5"/>
                <c:pt idx="0">
                  <c:v>Agricoltura, caccia e pesca</c:v>
                </c:pt>
                <c:pt idx="1">
                  <c:v>Industria</c:v>
                </c:pt>
                <c:pt idx="2">
                  <c:v>Costruzioni</c:v>
                </c:pt>
                <c:pt idx="3">
                  <c:v>Commercio &amp; Ristorazione</c:v>
                </c:pt>
                <c:pt idx="4">
                  <c:v>Servizi</c:v>
                </c:pt>
              </c:strCache>
            </c:strRef>
          </c:cat>
          <c:val>
            <c:numRef>
              <c:f>'fig 5.13'!$H$9:$L$9</c:f>
              <c:numCache>
                <c:formatCode>###0.0</c:formatCode>
                <c:ptCount val="5"/>
                <c:pt idx="0">
                  <c:v>0</c:v>
                </c:pt>
                <c:pt idx="1">
                  <c:v>18.08432518148858</c:v>
                </c:pt>
                <c:pt idx="2">
                  <c:v>10.759030052765617</c:v>
                </c:pt>
                <c:pt idx="3">
                  <c:v>10.150449600844025</c:v>
                </c:pt>
                <c:pt idx="4">
                  <c:v>13.935165844197236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C42-40EE-8F55-8D104114C1A4}"/>
            </c:ext>
          </c:extLst>
        </c:ser>
        <c:ser>
          <c:idx val="3"/>
          <c:order val="3"/>
          <c:tx>
            <c:strRef>
              <c:f>'fig 5.13'!$B$10</c:f>
              <c:strCache>
                <c:ptCount val="1"/>
                <c:pt idx="0">
                  <c:v>Nessuno**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2-40EE-8F55-8D104114C1A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2-40EE-8F55-8D104114C1A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2-40EE-8F55-8D104114C1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5.13'!$H$6:$L$6</c:f>
              <c:strCache>
                <c:ptCount val="5"/>
                <c:pt idx="0">
                  <c:v>Agricoltura, caccia e pesca</c:v>
                </c:pt>
                <c:pt idx="1">
                  <c:v>Industria</c:v>
                </c:pt>
                <c:pt idx="2">
                  <c:v>Costruzioni</c:v>
                </c:pt>
                <c:pt idx="3">
                  <c:v>Commercio &amp; Ristorazione</c:v>
                </c:pt>
                <c:pt idx="4">
                  <c:v>Servizi</c:v>
                </c:pt>
              </c:strCache>
            </c:strRef>
          </c:cat>
          <c:val>
            <c:numRef>
              <c:f>'fig 5.13'!$H$10:$L$10</c:f>
              <c:numCache>
                <c:formatCode>###0.0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8.4819458467683049</c:v>
                </c:pt>
                <c:pt idx="4">
                  <c:v>11.097552945355689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C42-40EE-8F55-8D104114C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27"/>
        <c:axId val="566339424"/>
        <c:axId val="566340144"/>
      </c:barChart>
      <c:catAx>
        <c:axId val="566339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6340144"/>
        <c:crosses val="autoZero"/>
        <c:auto val="1"/>
        <c:lblAlgn val="ctr"/>
        <c:lblOffset val="100"/>
        <c:noMultiLvlLbl val="0"/>
      </c:catAx>
      <c:valAx>
        <c:axId val="56634014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" sourceLinked="1"/>
        <c:majorTickMark val="none"/>
        <c:minorTickMark val="none"/>
        <c:tickLblPos val="nextTo"/>
        <c:crossAx val="566339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190-4B9C-B058-0E1FE2F94163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190-4B9C-B058-0E1FE2F94163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190-4B9C-B058-0E1FE2F94163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190-4B9C-B058-0E1FE2F94163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190-4B9C-B058-0E1FE2F94163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190-4B9C-B058-0E1FE2F94163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190-4B9C-B058-0E1FE2F941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'fig 5.14'!$C$31:$I$32</c:f>
              <c:multiLvlStrCache>
                <c:ptCount val="7"/>
                <c:lvl>
                  <c:pt idx="0">
                    <c:v>Uomini</c:v>
                  </c:pt>
                  <c:pt idx="1">
                    <c:v>Donne</c:v>
                  </c:pt>
                  <c:pt idx="2">
                    <c:v>Agricoltura, caccia e pesca</c:v>
                  </c:pt>
                  <c:pt idx="3">
                    <c:v>Commercio &amp; Ristorazione</c:v>
                  </c:pt>
                  <c:pt idx="4">
                    <c:v>Industria</c:v>
                  </c:pt>
                  <c:pt idx="5">
                    <c:v>Costruzioni</c:v>
                  </c:pt>
                  <c:pt idx="6">
                    <c:v>Servizi</c:v>
                  </c:pt>
                </c:lvl>
                <c:lvl>
                  <c:pt idx="0">
                    <c:v>Genere</c:v>
                  </c:pt>
                  <c:pt idx="2">
                    <c:v>Settore</c:v>
                  </c:pt>
                </c:lvl>
              </c:multiLvlStrCache>
            </c:multiLvlStrRef>
          </c:cat>
          <c:val>
            <c:numRef>
              <c:f>'fig 5.14'!$C$33:$I$33</c:f>
              <c:numCache>
                <c:formatCode>General</c:formatCode>
                <c:ptCount val="7"/>
                <c:pt idx="0">
                  <c:v>23</c:v>
                </c:pt>
                <c:pt idx="1">
                  <c:v>19</c:v>
                </c:pt>
                <c:pt idx="2">
                  <c:v>27</c:v>
                </c:pt>
                <c:pt idx="3">
                  <c:v>26</c:v>
                </c:pt>
                <c:pt idx="4">
                  <c:v>25</c:v>
                </c:pt>
                <c:pt idx="5">
                  <c:v>20</c:v>
                </c:pt>
                <c:pt idx="6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190-4B9C-B058-0E1FE2F941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2068557247"/>
        <c:axId val="445922287"/>
      </c:barChart>
      <c:catAx>
        <c:axId val="20685572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5922287"/>
        <c:crosses val="autoZero"/>
        <c:auto val="1"/>
        <c:lblAlgn val="ctr"/>
        <c:lblOffset val="100"/>
        <c:noMultiLvlLbl val="0"/>
      </c:catAx>
      <c:valAx>
        <c:axId val="445922287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0685572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5,9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71AD-43F1-9207-849EAD1ECDD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6,2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71AD-43F1-9207-849EAD1ECDDB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5,9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71AD-43F1-9207-849EAD1ECDDB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9,2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71AD-43F1-9207-849EAD1ECDDB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13,2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71AD-43F1-9207-849EAD1ECDDB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7,4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71AD-43F1-9207-849EAD1ECD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5.2'!$B$3:$G$3</c:f>
              <c:strCache>
                <c:ptCount val="6"/>
                <c:pt idx="0">
                  <c:v>Fino a 5.000 </c:v>
                </c:pt>
                <c:pt idx="1">
                  <c:v>Da 5.001 a 10.000</c:v>
                </c:pt>
                <c:pt idx="2">
                  <c:v>Da 10.001 a 30.000</c:v>
                </c:pt>
                <c:pt idx="3">
                  <c:v>Da 30.000 a 100.000</c:v>
                </c:pt>
                <c:pt idx="4">
                  <c:v>Da 100.001 a 250.000</c:v>
                </c:pt>
                <c:pt idx="5">
                  <c:v>Oltre 250.000</c:v>
                </c:pt>
              </c:strCache>
            </c:strRef>
          </c:cat>
          <c:val>
            <c:numRef>
              <c:f>'figura 5.2'!$B$4:$G$4</c:f>
              <c:numCache>
                <c:formatCode>###0.0</c:formatCode>
                <c:ptCount val="6"/>
                <c:pt idx="0">
                  <c:v>5.9027716394290941</c:v>
                </c:pt>
                <c:pt idx="1">
                  <c:v>6.1594680139673246</c:v>
                </c:pt>
                <c:pt idx="2">
                  <c:v>5.8611626097399903</c:v>
                </c:pt>
                <c:pt idx="3">
                  <c:v>9.1690890709564989</c:v>
                </c:pt>
                <c:pt idx="4">
                  <c:v>13.153444240699589</c:v>
                </c:pt>
                <c:pt idx="5">
                  <c:v>7.3940800281903805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AD-43F1-9207-849EAD1EC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1143824560"/>
        <c:axId val="1917426048"/>
      </c:barChart>
      <c:catAx>
        <c:axId val="11438245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7426048"/>
        <c:crosses val="autoZero"/>
        <c:auto val="1"/>
        <c:lblAlgn val="ctr"/>
        <c:lblOffset val="100"/>
        <c:noMultiLvlLbl val="0"/>
      </c:catAx>
      <c:valAx>
        <c:axId val="1917426048"/>
        <c:scaling>
          <c:orientation val="minMax"/>
        </c:scaling>
        <c:delete val="1"/>
        <c:axPos val="b"/>
        <c:numFmt formatCode="###0.0" sourceLinked="1"/>
        <c:majorTickMark val="none"/>
        <c:minorTickMark val="none"/>
        <c:tickLblPos val="nextTo"/>
        <c:crossAx val="1143824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317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17361111111111"/>
          <c:y val="7.0555555555555552E-2"/>
          <c:w val="0.40886574074074078"/>
          <c:h val="0.8177314814814815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44D-4F28-9650-64DC7846C56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44D-4F28-9650-64DC7846C56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44D-4F28-9650-64DC7846C56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44D-4F28-9650-64DC7846C565}"/>
              </c:ext>
            </c:extLst>
          </c:dPt>
          <c:dLbls>
            <c:dLbl>
              <c:idx val="0"/>
              <c:layout>
                <c:manualLayout>
                  <c:x val="9.0412268518518413E-2"/>
                  <c:y val="-0.11971064814814815"/>
                </c:manualLayout>
              </c:layout>
              <c:tx>
                <c:rich>
                  <a:bodyPr/>
                  <a:lstStyle/>
                  <a:p>
                    <a:fld id="{6E61ADED-DBDC-4613-A642-83A8E5C36A6A}" type="CATEGORYNAME">
                      <a:rPr lang="en-US"/>
                      <a:pPr/>
                      <a:t>[]</a:t>
                    </a:fld>
                    <a:r>
                      <a:rPr lang="en-US" baseline="0"/>
                      <a:t>
65,7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944D-4F28-9650-64DC7846C565}"/>
                </c:ext>
              </c:extLst>
            </c:dLbl>
            <c:dLbl>
              <c:idx val="1"/>
              <c:layout>
                <c:manualLayout>
                  <c:x val="3.4385300925925927E-2"/>
                  <c:y val="7.3818981481481485E-2"/>
                </c:manualLayout>
              </c:layout>
              <c:tx>
                <c:rich>
                  <a:bodyPr/>
                  <a:lstStyle/>
                  <a:p>
                    <a:fld id="{5EFA3779-4ADD-49C0-88AA-B69C64F6ED5C}" type="CATEGORYNAME">
                      <a:rPr lang="en-US"/>
                      <a:pPr/>
                      <a:t>[]</a:t>
                    </a:fld>
                    <a:r>
                      <a:rPr lang="en-US" baseline="0"/>
                      <a:t>
12,2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897916666666663"/>
                      <c:h val="0.2114023148148148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944D-4F28-9650-64DC7846C565}"/>
                </c:ext>
              </c:extLst>
            </c:dLbl>
            <c:dLbl>
              <c:idx val="2"/>
              <c:layout>
                <c:manualLayout>
                  <c:x val="-5.9745370370370379E-2"/>
                  <c:y val="7.750555555555555E-2"/>
                </c:manualLayout>
              </c:layout>
              <c:tx>
                <c:rich>
                  <a:bodyPr/>
                  <a:lstStyle/>
                  <a:p>
                    <a:fld id="{0FFDEF55-6563-4CF1-901B-06E418771FCB}" type="CATEGORYNAME">
                      <a:rPr lang="en-US"/>
                      <a:pPr/>
                      <a:t>[]</a:t>
                    </a:fld>
                    <a:r>
                      <a:rPr lang="en-US" baseline="0"/>
                      <a:t>
22,2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081111111111112"/>
                      <c:h val="0.2114023148148148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944D-4F28-9650-64DC7846C5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'figura 5.3'!$B$2:$D$2</c:f>
              <c:strCache>
                <c:ptCount val="3"/>
                <c:pt idx="0">
                  <c:v>Occupato</c:v>
                </c:pt>
                <c:pt idx="1">
                  <c:v>In cerca di occupazione</c:v>
                </c:pt>
                <c:pt idx="2">
                  <c:v>Non in cerca di lavoro</c:v>
                </c:pt>
              </c:strCache>
            </c:strRef>
          </c:cat>
          <c:val>
            <c:numRef>
              <c:f>'figura 5.3'!$B$3:$D$3</c:f>
              <c:numCache>
                <c:formatCode>General</c:formatCode>
                <c:ptCount val="3"/>
                <c:pt idx="0">
                  <c:v>65.7</c:v>
                </c:pt>
                <c:pt idx="1">
                  <c:v>12.2</c:v>
                </c:pt>
                <c:pt idx="2">
                  <c:v>22.2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44D-4F28-9650-64DC7846C565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317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8.7962962962962959E-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15,7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CD47-4692-A47E-F22048BD4CFF}"/>
                </c:ext>
              </c:extLst>
            </c:dLbl>
            <c:dLbl>
              <c:idx val="1"/>
              <c:layout>
                <c:manualLayout>
                  <c:x val="0"/>
                  <c:y val="5.791666666666666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12,5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CD47-4692-A47E-F22048BD4CFF}"/>
                </c:ext>
              </c:extLst>
            </c:dLbl>
            <c:dLbl>
              <c:idx val="2"/>
              <c:layout>
                <c:manualLayout>
                  <c:x val="-2.9398148148148148E-3"/>
                  <c:y val="-8.7962962963016858E-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8,3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CD47-4692-A47E-F22048BD4CFF}"/>
                </c:ext>
              </c:extLst>
            </c:dLbl>
            <c:dLbl>
              <c:idx val="3"/>
              <c:layout>
                <c:manualLayout>
                  <c:x val="1.0779196465456927E-16"/>
                  <c:y val="1.167129629629629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4,9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CD47-4692-A47E-F22048BD4C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5.4'!$B$2:$E$2</c:f>
              <c:strCache>
                <c:ptCount val="4"/>
                <c:pt idx="0">
                  <c:v>Fino a 1.500 €</c:v>
                </c:pt>
                <c:pt idx="1">
                  <c:v>1.501-2.000 €</c:v>
                </c:pt>
                <c:pt idx="2">
                  <c:v>2.001-3.000 €</c:v>
                </c:pt>
                <c:pt idx="3">
                  <c:v>Oltre 3.000 €</c:v>
                </c:pt>
              </c:strCache>
            </c:strRef>
          </c:cat>
          <c:val>
            <c:numRef>
              <c:f>'figura 5.4'!$B$3:$E$3</c:f>
              <c:numCache>
                <c:formatCode>###0.0</c:formatCode>
                <c:ptCount val="4"/>
                <c:pt idx="0">
                  <c:v>15.653569435122346</c:v>
                </c:pt>
                <c:pt idx="1">
                  <c:v>12.497470539866866</c:v>
                </c:pt>
                <c:pt idx="2">
                  <c:v>8.33087599748489</c:v>
                </c:pt>
                <c:pt idx="3">
                  <c:v>4.9253843720252881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D47-4692-A47E-F22048BD4CF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70"/>
        <c:overlap val="-27"/>
        <c:axId val="1143829840"/>
        <c:axId val="1891707328"/>
      </c:barChart>
      <c:catAx>
        <c:axId val="114382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1707328"/>
        <c:crosses val="autoZero"/>
        <c:auto val="1"/>
        <c:lblAlgn val="ctr"/>
        <c:lblOffset val="100"/>
        <c:noMultiLvlLbl val="0"/>
      </c:catAx>
      <c:valAx>
        <c:axId val="1891707328"/>
        <c:scaling>
          <c:orientation val="minMax"/>
        </c:scaling>
        <c:delete val="1"/>
        <c:axPos val="l"/>
        <c:numFmt formatCode="###0.0" sourceLinked="1"/>
        <c:majorTickMark val="none"/>
        <c:minorTickMark val="none"/>
        <c:tickLblPos val="nextTo"/>
        <c:crossAx val="1143829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317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49-421E-A455-B3E30F47C32E}"/>
              </c:ext>
            </c:extLst>
          </c:dPt>
          <c:dPt>
            <c:idx val="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249-421E-A455-B3E30F47C32E}"/>
              </c:ext>
            </c:extLst>
          </c:dPt>
          <c:dPt>
            <c:idx val="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249-421E-A455-B3E30F47C32E}"/>
              </c:ext>
            </c:extLst>
          </c:dPt>
          <c:dPt>
            <c:idx val="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249-421E-A455-B3E30F47C32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'figura 5.5'!$C$1:$H$2</c:f>
              <c:multiLvlStrCache>
                <c:ptCount val="6"/>
                <c:lvl>
                  <c:pt idx="0">
                    <c:v>Sì</c:v>
                  </c:pt>
                  <c:pt idx="1">
                    <c:v>No</c:v>
                  </c:pt>
                  <c:pt idx="2">
                    <c:v>Nessuna 
spesa</c:v>
                  </c:pt>
                  <c:pt idx="3">
                    <c:v>Meno 
di 300 €</c:v>
                  </c:pt>
                  <c:pt idx="4">
                    <c:v>Tra 
300 e 800 €</c:v>
                  </c:pt>
                  <c:pt idx="5">
                    <c:v>Oltre 
800 €</c:v>
                  </c:pt>
                </c:lvl>
                <c:lvl>
                  <c:pt idx="0">
                    <c:v>Posticipo cure mediche nell'ultimo anno per motivi economici</c:v>
                  </c:pt>
                  <c:pt idx="2">
                    <c:v>Capacità di affrontare una spesa imprevista</c:v>
                  </c:pt>
                </c:lvl>
              </c:multiLvlStrCache>
            </c:multiLvlStrRef>
          </c:cat>
          <c:val>
            <c:numRef>
              <c:f>'figura 5.5'!$C$3:$H$3</c:f>
              <c:numCache>
                <c:formatCode>###0.0</c:formatCode>
                <c:ptCount val="6"/>
                <c:pt idx="0">
                  <c:v>24.574363366118376</c:v>
                </c:pt>
                <c:pt idx="1">
                  <c:v>7.0054147954292727</c:v>
                </c:pt>
                <c:pt idx="2">
                  <c:v>17.66765391621357</c:v>
                </c:pt>
                <c:pt idx="3">
                  <c:v>8.3055346879552818</c:v>
                </c:pt>
                <c:pt idx="4">
                  <c:v>7.4630964965403974</c:v>
                </c:pt>
                <c:pt idx="5">
                  <c:v>4.866339449554915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249-421E-A455-B3E30F47C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27"/>
        <c:axId val="559519480"/>
        <c:axId val="559519840"/>
      </c:barChart>
      <c:catAx>
        <c:axId val="559519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519840"/>
        <c:crosses val="autoZero"/>
        <c:auto val="1"/>
        <c:lblAlgn val="ctr"/>
        <c:lblOffset val="100"/>
        <c:noMultiLvlLbl val="0"/>
      </c:catAx>
      <c:valAx>
        <c:axId val="559519840"/>
        <c:scaling>
          <c:orientation val="minMax"/>
        </c:scaling>
        <c:delete val="1"/>
        <c:axPos val="l"/>
        <c:numFmt formatCode="###0.0" sourceLinked="1"/>
        <c:majorTickMark val="none"/>
        <c:minorTickMark val="none"/>
        <c:tickLblPos val="nextTo"/>
        <c:crossAx val="559519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317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6,1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E30E-4AEA-B0F8-FE38DF98AAD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16,6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E30E-4AEA-B0F8-FE38DF98AAD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22,1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E30E-4AEA-B0F8-FE38DF98AA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5.6'!$E$7:$G$7</c:f>
              <c:strCache>
                <c:ptCount val="3"/>
                <c:pt idx="0">
                  <c:v>Proprietà</c:v>
                </c:pt>
                <c:pt idx="1">
                  <c:v>Affitto o subaffitto</c:v>
                </c:pt>
                <c:pt idx="2">
                  <c:v>Usufrutto o comodato d'uso</c:v>
                </c:pt>
              </c:strCache>
            </c:strRef>
          </c:cat>
          <c:val>
            <c:numRef>
              <c:f>'figura 5.6'!$E$8:$G$8</c:f>
              <c:numCache>
                <c:formatCode>###0.0</c:formatCode>
                <c:ptCount val="3"/>
                <c:pt idx="0">
                  <c:v>6.1154731294396392</c:v>
                </c:pt>
                <c:pt idx="1">
                  <c:v>16.612800568796757</c:v>
                </c:pt>
                <c:pt idx="2">
                  <c:v>22.051138785615716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0E-4AEA-B0F8-FE38DF98A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1198488960"/>
        <c:axId val="1140961168"/>
      </c:barChart>
      <c:catAx>
        <c:axId val="11984889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0961168"/>
        <c:crosses val="autoZero"/>
        <c:auto val="1"/>
        <c:lblAlgn val="ctr"/>
        <c:lblOffset val="100"/>
        <c:noMultiLvlLbl val="0"/>
      </c:catAx>
      <c:valAx>
        <c:axId val="1140961168"/>
        <c:scaling>
          <c:orientation val="minMax"/>
        </c:scaling>
        <c:delete val="1"/>
        <c:axPos val="b"/>
        <c:numFmt formatCode="###0.0" sourceLinked="1"/>
        <c:majorTickMark val="none"/>
        <c:minorTickMark val="none"/>
        <c:tickLblPos val="nextTo"/>
        <c:crossAx val="1198488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317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555555555555555E-2"/>
          <c:y val="6.3291139240506333E-2"/>
          <c:w val="0.93888888888888888"/>
          <c:h val="0.484499485032725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'figura 5.7'!$A$11</c:f>
              <c:strCache>
                <c:ptCount val="1"/>
                <c:pt idx="0">
                  <c:v>Da 18 a 24 anni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5.7'!$B$10:$E$10</c:f>
              <c:strCache>
                <c:ptCount val="4"/>
                <c:pt idx="0">
                  <c:v>Non ci sono servizi di inserimento al lavoro adeguati / Mi sono sentito solo</c:v>
                </c:pt>
                <c:pt idx="1">
                  <c:v>Offerte contrattuali non soddisfacenti (brevi o sottopagate)</c:v>
                </c:pt>
                <c:pt idx="2">
                  <c:v>Impreparazione o inadeguatezza rispetto al lavoro</c:v>
                </c:pt>
                <c:pt idx="3">
                  <c:v>Sottoinquadramento / mansioni modeste</c:v>
                </c:pt>
              </c:strCache>
            </c:strRef>
          </c:cat>
          <c:val>
            <c:numRef>
              <c:f>'figura 5.7'!$B$11:$E$11</c:f>
              <c:numCache>
                <c:formatCode>0.0</c:formatCode>
                <c:ptCount val="4"/>
                <c:pt idx="0">
                  <c:v>44.040063045386276</c:v>
                </c:pt>
                <c:pt idx="1">
                  <c:v>53.278454324000059</c:v>
                </c:pt>
                <c:pt idx="2">
                  <c:v>38.148795704442414</c:v>
                </c:pt>
                <c:pt idx="3">
                  <c:v>45.408061104716751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58-4B95-A52F-3ADD3CC51721}"/>
            </c:ext>
          </c:extLst>
        </c:ser>
        <c:ser>
          <c:idx val="1"/>
          <c:order val="1"/>
          <c:tx>
            <c:strRef>
              <c:f>'figura 5.7'!$A$12</c:f>
              <c:strCache>
                <c:ptCount val="1"/>
                <c:pt idx="0">
                  <c:v>Da 25 a 29 anni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5.7'!$B$10:$E$10</c:f>
              <c:strCache>
                <c:ptCount val="4"/>
                <c:pt idx="0">
                  <c:v>Non ci sono servizi di inserimento al lavoro adeguati / Mi sono sentito solo</c:v>
                </c:pt>
                <c:pt idx="1">
                  <c:v>Offerte contrattuali non soddisfacenti (brevi o sottopagate)</c:v>
                </c:pt>
                <c:pt idx="2">
                  <c:v>Impreparazione o inadeguatezza rispetto al lavoro</c:v>
                </c:pt>
                <c:pt idx="3">
                  <c:v>Sottoinquadramento / mansioni modeste</c:v>
                </c:pt>
              </c:strCache>
            </c:strRef>
          </c:cat>
          <c:val>
            <c:numRef>
              <c:f>'figura 5.7'!$B$12:$E$12</c:f>
              <c:numCache>
                <c:formatCode>0.0</c:formatCode>
                <c:ptCount val="4"/>
                <c:pt idx="0">
                  <c:v>31.277238133113457</c:v>
                </c:pt>
                <c:pt idx="1">
                  <c:v>44.90055971815103</c:v>
                </c:pt>
                <c:pt idx="2">
                  <c:v>26.559042529105785</c:v>
                </c:pt>
                <c:pt idx="3">
                  <c:v>31.496651277910072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58-4B95-A52F-3ADD3CC51721}"/>
            </c:ext>
          </c:extLst>
        </c:ser>
        <c:ser>
          <c:idx val="2"/>
          <c:order val="2"/>
          <c:tx>
            <c:strRef>
              <c:f>'figura 5.7'!$A$13</c:f>
              <c:strCache>
                <c:ptCount val="1"/>
                <c:pt idx="0">
                  <c:v>Totale 18-29 anni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5.7'!$B$10:$E$10</c:f>
              <c:strCache>
                <c:ptCount val="4"/>
                <c:pt idx="0">
                  <c:v>Non ci sono servizi di inserimento al lavoro adeguati / Mi sono sentito solo</c:v>
                </c:pt>
                <c:pt idx="1">
                  <c:v>Offerte contrattuali non soddisfacenti (brevi o sottopagate)</c:v>
                </c:pt>
                <c:pt idx="2">
                  <c:v>Impreparazione o inadeguatezza rispetto al lavoro</c:v>
                </c:pt>
                <c:pt idx="3">
                  <c:v>Sottoinquadramento / mansioni modeste</c:v>
                </c:pt>
              </c:strCache>
            </c:strRef>
          </c:cat>
          <c:val>
            <c:numRef>
              <c:f>'figura 5.7'!$B$13:$E$13</c:f>
              <c:numCache>
                <c:formatCode>0.0</c:formatCode>
                <c:ptCount val="4"/>
                <c:pt idx="0">
                  <c:v>36.472696567563631</c:v>
                </c:pt>
                <c:pt idx="1">
                  <c:v>48.31101183138535</c:v>
                </c:pt>
                <c:pt idx="2">
                  <c:v>31.27696989251389</c:v>
                </c:pt>
                <c:pt idx="3">
                  <c:v>37.159672749768923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58-4B95-A52F-3ADD3CC51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-30"/>
        <c:axId val="1930411183"/>
        <c:axId val="1930410223"/>
      </c:barChart>
      <c:catAx>
        <c:axId val="1930411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0410223"/>
        <c:crosses val="autoZero"/>
        <c:auto val="1"/>
        <c:lblAlgn val="ctr"/>
        <c:lblOffset val="100"/>
        <c:noMultiLvlLbl val="0"/>
      </c:catAx>
      <c:valAx>
        <c:axId val="1930410223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1930411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317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800188591986638E-2"/>
          <c:y val="4.3341213553979512E-2"/>
          <c:w val="0.8826376451227349"/>
          <c:h val="0.500943484948935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'figura 5.8'!$A$30</c:f>
              <c:strCache>
                <c:ptCount val="1"/>
                <c:pt idx="0">
                  <c:v>Non ci sono servizi di inserimento al lavoro adeguati / Mi sono sentito solo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multiLvlStrRef>
              <c:f>'figura 5.8'!$B$28:$J$29</c:f>
              <c:multiLvlStrCache>
                <c:ptCount val="9"/>
                <c:lvl>
                  <c:pt idx="0">
                    <c:v>Da 18 a 24 anni</c:v>
                  </c:pt>
                  <c:pt idx="1">
                    <c:v>Da 25 a 29 anni</c:v>
                  </c:pt>
                  <c:pt idx="2">
                    <c:v>Totale 18-29 anni</c:v>
                  </c:pt>
                  <c:pt idx="3">
                    <c:v>Da 18 a 24 anni</c:v>
                  </c:pt>
                  <c:pt idx="4">
                    <c:v>Da 25 a 29 anni</c:v>
                  </c:pt>
                  <c:pt idx="5">
                    <c:v>Totale 18-29 anni</c:v>
                  </c:pt>
                  <c:pt idx="6">
                    <c:v>Da 18 a 24 anni</c:v>
                  </c:pt>
                  <c:pt idx="7">
                    <c:v>Da 25 a 29 anni</c:v>
                  </c:pt>
                  <c:pt idx="8">
                    <c:v>Totale 18-29 anni</c:v>
                  </c:pt>
                </c:lvl>
                <c:lvl>
                  <c:pt idx="0">
                    <c:v>Occupato</c:v>
                  </c:pt>
                  <c:pt idx="3">
                    <c:v>Disoccupato</c:v>
                  </c:pt>
                  <c:pt idx="6">
                    <c:v>In cerca di prima occupazione</c:v>
                  </c:pt>
                </c:lvl>
              </c:multiLvlStrCache>
            </c:multiLvlStrRef>
          </c:cat>
          <c:val>
            <c:numRef>
              <c:f>'figura 5.8'!$B$30:$J$30</c:f>
              <c:numCache>
                <c:formatCode>0.0</c:formatCode>
                <c:ptCount val="9"/>
                <c:pt idx="0">
                  <c:v>43.2</c:v>
                </c:pt>
                <c:pt idx="1">
                  <c:v>28.7</c:v>
                </c:pt>
                <c:pt idx="2">
                  <c:v>34.5</c:v>
                </c:pt>
                <c:pt idx="3">
                  <c:v>45</c:v>
                </c:pt>
                <c:pt idx="4">
                  <c:v>40.299999999999997</c:v>
                </c:pt>
                <c:pt idx="5">
                  <c:v>41.3</c:v>
                </c:pt>
                <c:pt idx="6">
                  <c:v>47.4</c:v>
                </c:pt>
                <c:pt idx="7">
                  <c:v>44.4</c:v>
                </c:pt>
                <c:pt idx="8">
                  <c:v>46.1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D9-4C12-9CAF-FB2C5C08A39C}"/>
            </c:ext>
          </c:extLst>
        </c:ser>
        <c:ser>
          <c:idx val="1"/>
          <c:order val="1"/>
          <c:tx>
            <c:strRef>
              <c:f>'figura 5.8'!$A$31</c:f>
              <c:strCache>
                <c:ptCount val="1"/>
                <c:pt idx="0">
                  <c:v>Offerte contrattuali non soddisfacenti (brevi o sottopagate)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multiLvlStrRef>
              <c:f>'figura 5.8'!$B$28:$J$29</c:f>
              <c:multiLvlStrCache>
                <c:ptCount val="9"/>
                <c:lvl>
                  <c:pt idx="0">
                    <c:v>Da 18 a 24 anni</c:v>
                  </c:pt>
                  <c:pt idx="1">
                    <c:v>Da 25 a 29 anni</c:v>
                  </c:pt>
                  <c:pt idx="2">
                    <c:v>Totale 18-29 anni</c:v>
                  </c:pt>
                  <c:pt idx="3">
                    <c:v>Da 18 a 24 anni</c:v>
                  </c:pt>
                  <c:pt idx="4">
                    <c:v>Da 25 a 29 anni</c:v>
                  </c:pt>
                  <c:pt idx="5">
                    <c:v>Totale 18-29 anni</c:v>
                  </c:pt>
                  <c:pt idx="6">
                    <c:v>Da 18 a 24 anni</c:v>
                  </c:pt>
                  <c:pt idx="7">
                    <c:v>Da 25 a 29 anni</c:v>
                  </c:pt>
                  <c:pt idx="8">
                    <c:v>Totale 18-29 anni</c:v>
                  </c:pt>
                </c:lvl>
                <c:lvl>
                  <c:pt idx="0">
                    <c:v>Occupato</c:v>
                  </c:pt>
                  <c:pt idx="3">
                    <c:v>Disoccupato</c:v>
                  </c:pt>
                  <c:pt idx="6">
                    <c:v>In cerca di prima occupazione</c:v>
                  </c:pt>
                </c:lvl>
              </c:multiLvlStrCache>
            </c:multiLvlStrRef>
          </c:cat>
          <c:val>
            <c:numRef>
              <c:f>'figura 5.8'!$B$31:$J$31</c:f>
              <c:numCache>
                <c:formatCode>0.0</c:formatCode>
                <c:ptCount val="9"/>
                <c:pt idx="0">
                  <c:v>49</c:v>
                </c:pt>
                <c:pt idx="1">
                  <c:v>40.6</c:v>
                </c:pt>
                <c:pt idx="2">
                  <c:v>44</c:v>
                </c:pt>
                <c:pt idx="3">
                  <c:v>67.5</c:v>
                </c:pt>
                <c:pt idx="4">
                  <c:v>60.6</c:v>
                </c:pt>
                <c:pt idx="5">
                  <c:v>62</c:v>
                </c:pt>
                <c:pt idx="6">
                  <c:v>69.5</c:v>
                </c:pt>
                <c:pt idx="7">
                  <c:v>65.5</c:v>
                </c:pt>
                <c:pt idx="8">
                  <c:v>67.8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D9-4C12-9CAF-FB2C5C08A39C}"/>
            </c:ext>
          </c:extLst>
        </c:ser>
        <c:ser>
          <c:idx val="2"/>
          <c:order val="2"/>
          <c:tx>
            <c:strRef>
              <c:f>'figura 5.8'!$A$32</c:f>
              <c:strCache>
                <c:ptCount val="1"/>
                <c:pt idx="0">
                  <c:v>Impreparazione o inadeguatezza rispetto al lavoro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multiLvlStrRef>
              <c:f>'figura 5.8'!$B$28:$J$29</c:f>
              <c:multiLvlStrCache>
                <c:ptCount val="9"/>
                <c:lvl>
                  <c:pt idx="0">
                    <c:v>Da 18 a 24 anni</c:v>
                  </c:pt>
                  <c:pt idx="1">
                    <c:v>Da 25 a 29 anni</c:v>
                  </c:pt>
                  <c:pt idx="2">
                    <c:v>Totale 18-29 anni</c:v>
                  </c:pt>
                  <c:pt idx="3">
                    <c:v>Da 18 a 24 anni</c:v>
                  </c:pt>
                  <c:pt idx="4">
                    <c:v>Da 25 a 29 anni</c:v>
                  </c:pt>
                  <c:pt idx="5">
                    <c:v>Totale 18-29 anni</c:v>
                  </c:pt>
                  <c:pt idx="6">
                    <c:v>Da 18 a 24 anni</c:v>
                  </c:pt>
                  <c:pt idx="7">
                    <c:v>Da 25 a 29 anni</c:v>
                  </c:pt>
                  <c:pt idx="8">
                    <c:v>Totale 18-29 anni</c:v>
                  </c:pt>
                </c:lvl>
                <c:lvl>
                  <c:pt idx="0">
                    <c:v>Occupato</c:v>
                  </c:pt>
                  <c:pt idx="3">
                    <c:v>Disoccupato</c:v>
                  </c:pt>
                  <c:pt idx="6">
                    <c:v>In cerca di prima occupazione</c:v>
                  </c:pt>
                </c:lvl>
              </c:multiLvlStrCache>
            </c:multiLvlStrRef>
          </c:cat>
          <c:val>
            <c:numRef>
              <c:f>'figura 5.8'!$B$32:$J$32</c:f>
              <c:numCache>
                <c:formatCode>0.0</c:formatCode>
                <c:ptCount val="9"/>
                <c:pt idx="0">
                  <c:v>36.9</c:v>
                </c:pt>
                <c:pt idx="1">
                  <c:v>24</c:v>
                </c:pt>
                <c:pt idx="2">
                  <c:v>29.1</c:v>
                </c:pt>
                <c:pt idx="3">
                  <c:v>40.299999999999997</c:v>
                </c:pt>
                <c:pt idx="4">
                  <c:v>35.200000000000003</c:v>
                </c:pt>
                <c:pt idx="5">
                  <c:v>36.200000000000003</c:v>
                </c:pt>
                <c:pt idx="6">
                  <c:v>43.5</c:v>
                </c:pt>
                <c:pt idx="7">
                  <c:v>40.299999999999997</c:v>
                </c:pt>
                <c:pt idx="8">
                  <c:v>42.1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D9-4C12-9CAF-FB2C5C08A39C}"/>
            </c:ext>
          </c:extLst>
        </c:ser>
        <c:ser>
          <c:idx val="3"/>
          <c:order val="3"/>
          <c:tx>
            <c:strRef>
              <c:f>'figura 5.8'!$A$33</c:f>
              <c:strCache>
                <c:ptCount val="1"/>
                <c:pt idx="0">
                  <c:v>Sottoinquadramento / mansioni modeste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multiLvlStrRef>
              <c:f>'figura 5.8'!$B$28:$J$29</c:f>
              <c:multiLvlStrCache>
                <c:ptCount val="9"/>
                <c:lvl>
                  <c:pt idx="0">
                    <c:v>Da 18 a 24 anni</c:v>
                  </c:pt>
                  <c:pt idx="1">
                    <c:v>Da 25 a 29 anni</c:v>
                  </c:pt>
                  <c:pt idx="2">
                    <c:v>Totale 18-29 anni</c:v>
                  </c:pt>
                  <c:pt idx="3">
                    <c:v>Da 18 a 24 anni</c:v>
                  </c:pt>
                  <c:pt idx="4">
                    <c:v>Da 25 a 29 anni</c:v>
                  </c:pt>
                  <c:pt idx="5">
                    <c:v>Totale 18-29 anni</c:v>
                  </c:pt>
                  <c:pt idx="6">
                    <c:v>Da 18 a 24 anni</c:v>
                  </c:pt>
                  <c:pt idx="7">
                    <c:v>Da 25 a 29 anni</c:v>
                  </c:pt>
                  <c:pt idx="8">
                    <c:v>Totale 18-29 anni</c:v>
                  </c:pt>
                </c:lvl>
                <c:lvl>
                  <c:pt idx="0">
                    <c:v>Occupato</c:v>
                  </c:pt>
                  <c:pt idx="3">
                    <c:v>Disoccupato</c:v>
                  </c:pt>
                  <c:pt idx="6">
                    <c:v>In cerca di prima occupazione</c:v>
                  </c:pt>
                </c:lvl>
              </c:multiLvlStrCache>
            </c:multiLvlStrRef>
          </c:cat>
          <c:val>
            <c:numRef>
              <c:f>'figura 5.8'!$B$33:$J$33</c:f>
              <c:numCache>
                <c:formatCode>0.0</c:formatCode>
                <c:ptCount val="9"/>
                <c:pt idx="0">
                  <c:v>45.9</c:v>
                </c:pt>
                <c:pt idx="1">
                  <c:v>29.2</c:v>
                </c:pt>
                <c:pt idx="2">
                  <c:v>35.9</c:v>
                </c:pt>
                <c:pt idx="3">
                  <c:v>37.4</c:v>
                </c:pt>
                <c:pt idx="4">
                  <c:v>38.799999999999997</c:v>
                </c:pt>
                <c:pt idx="5">
                  <c:v>38.5</c:v>
                </c:pt>
                <c:pt idx="6">
                  <c:v>44.9</c:v>
                </c:pt>
                <c:pt idx="7">
                  <c:v>44</c:v>
                </c:pt>
                <c:pt idx="8">
                  <c:v>44.5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1D9-4C12-9CAF-FB2C5C08A39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22473600"/>
        <c:axId val="722473240"/>
      </c:barChart>
      <c:catAx>
        <c:axId val="722473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2473240"/>
        <c:crosses val="autoZero"/>
        <c:auto val="1"/>
        <c:lblAlgn val="ctr"/>
        <c:lblOffset val="100"/>
        <c:noMultiLvlLbl val="0"/>
      </c:catAx>
      <c:valAx>
        <c:axId val="722473240"/>
        <c:scaling>
          <c:orientation val="minMax"/>
          <c:max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2473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838465557937984E-2"/>
          <c:y val="0.77147173979139128"/>
          <c:w val="0.9703230688841239"/>
          <c:h val="0.216707929239341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900"/>
              <a:t>Non ci sono servizi di inserimento al lavoro adeguati/Mi sono sentito solo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5.9'!$B$5</c:f>
              <c:strCache>
                <c:ptCount val="1"/>
                <c:pt idx="0">
                  <c:v>Uomini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5.9'!$C$4:$E$4</c:f>
              <c:strCache>
                <c:ptCount val="3"/>
                <c:pt idx="0">
                  <c:v>Da 18 a 24 anni</c:v>
                </c:pt>
                <c:pt idx="1">
                  <c:v>Da 25 a 29 anni</c:v>
                </c:pt>
                <c:pt idx="2">
                  <c:v>Totale 18-29 anni</c:v>
                </c:pt>
              </c:strCache>
            </c:strRef>
          </c:cat>
          <c:val>
            <c:numRef>
              <c:f>'figura 5.9'!$C$5:$E$5</c:f>
              <c:numCache>
                <c:formatCode>General</c:formatCode>
                <c:ptCount val="3"/>
                <c:pt idx="0">
                  <c:v>46.7</c:v>
                </c:pt>
                <c:pt idx="1">
                  <c:v>31.7</c:v>
                </c:pt>
                <c:pt idx="2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EE-4FB9-B0B8-7374365E0CAA}"/>
            </c:ext>
          </c:extLst>
        </c:ser>
        <c:ser>
          <c:idx val="1"/>
          <c:order val="1"/>
          <c:tx>
            <c:strRef>
              <c:f>'figura 5.9'!$B$6</c:f>
              <c:strCache>
                <c:ptCount val="1"/>
                <c:pt idx="0">
                  <c:v>Donne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5.9'!$C$4:$E$4</c:f>
              <c:strCache>
                <c:ptCount val="3"/>
                <c:pt idx="0">
                  <c:v>Da 18 a 24 anni</c:v>
                </c:pt>
                <c:pt idx="1">
                  <c:v>Da 25 a 29 anni</c:v>
                </c:pt>
                <c:pt idx="2">
                  <c:v>Totale 18-29 anni</c:v>
                </c:pt>
              </c:strCache>
            </c:strRef>
          </c:cat>
          <c:val>
            <c:numRef>
              <c:f>'figura 5.9'!$C$6:$E$6</c:f>
              <c:numCache>
                <c:formatCode>General</c:formatCode>
                <c:ptCount val="3"/>
                <c:pt idx="0">
                  <c:v>40.1</c:v>
                </c:pt>
                <c:pt idx="1">
                  <c:v>30.7</c:v>
                </c:pt>
                <c:pt idx="2">
                  <c:v>34.4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EE-4FB9-B0B8-7374365E0CA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88071800"/>
        <c:axId val="688071440"/>
      </c:barChart>
      <c:catAx>
        <c:axId val="688071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8071440"/>
        <c:crosses val="autoZero"/>
        <c:auto val="1"/>
        <c:lblAlgn val="ctr"/>
        <c:lblOffset val="100"/>
        <c:noMultiLvlLbl val="0"/>
      </c:catAx>
      <c:valAx>
        <c:axId val="68807144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68807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1</xdr:row>
      <xdr:rowOff>0</xdr:rowOff>
    </xdr:from>
    <xdr:to>
      <xdr:col>15</xdr:col>
      <xdr:colOff>523875</xdr:colOff>
      <xdr:row>11</xdr:row>
      <xdr:rowOff>111000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9A12E3E-2342-4FB9-BE06-7760620CC3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276225</xdr:colOff>
      <xdr:row>11</xdr:row>
      <xdr:rowOff>47625</xdr:rowOff>
    </xdr:from>
    <xdr:to>
      <xdr:col>20</xdr:col>
      <xdr:colOff>161925</xdr:colOff>
      <xdr:row>30</xdr:row>
      <xdr:rowOff>108585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F8D88C9-9E59-4778-8EF1-CE4EA366DD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</xdr:colOff>
      <xdr:row>8</xdr:row>
      <xdr:rowOff>0</xdr:rowOff>
    </xdr:from>
    <xdr:to>
      <xdr:col>11</xdr:col>
      <xdr:colOff>514350</xdr:colOff>
      <xdr:row>36</xdr:row>
      <xdr:rowOff>99060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BEAD555-6B4E-44B3-9D15-294DE0C7EF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16</xdr:col>
      <xdr:colOff>523875</xdr:colOff>
      <xdr:row>12</xdr:row>
      <xdr:rowOff>59175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09FA0EE-DC60-4D99-9F06-EF548198A7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133350</xdr:colOff>
      <xdr:row>12</xdr:row>
      <xdr:rowOff>161925</xdr:rowOff>
    </xdr:from>
    <xdr:to>
      <xdr:col>12</xdr:col>
      <xdr:colOff>19050</xdr:colOff>
      <xdr:row>28</xdr:row>
      <xdr:rowOff>66675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ADF9CF0-BB4A-4858-842D-C6DE91A31F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342900</xdr:colOff>
      <xdr:row>28</xdr:row>
      <xdr:rowOff>176212</xdr:rowOff>
    </xdr:from>
    <xdr:to>
      <xdr:col>17</xdr:col>
      <xdr:colOff>228600</xdr:colOff>
      <xdr:row>43</xdr:row>
      <xdr:rowOff>61912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AF9EFE1-DFA6-4F28-897D-888123E76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</xdr:row>
      <xdr:rowOff>0</xdr:rowOff>
    </xdr:from>
    <xdr:to>
      <xdr:col>16</xdr:col>
      <xdr:colOff>495300</xdr:colOff>
      <xdr:row>13</xdr:row>
      <xdr:rowOff>137475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094D27A-7B25-497A-B456-F3500DF5F1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</xdr:row>
      <xdr:rowOff>0</xdr:rowOff>
    </xdr:from>
    <xdr:to>
      <xdr:col>14</xdr:col>
      <xdr:colOff>514350</xdr:colOff>
      <xdr:row>14</xdr:row>
      <xdr:rowOff>64500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8B3E125-9F3D-4DC1-BD7A-F2B6FB5E11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</xdr:row>
      <xdr:rowOff>0</xdr:rowOff>
    </xdr:from>
    <xdr:to>
      <xdr:col>15</xdr:col>
      <xdr:colOff>523875</xdr:colOff>
      <xdr:row>15</xdr:row>
      <xdr:rowOff>64500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C28CE8E-9436-4EEC-B544-CFDB2962D3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7</xdr:row>
      <xdr:rowOff>180975</xdr:rowOff>
    </xdr:from>
    <xdr:to>
      <xdr:col>7</xdr:col>
      <xdr:colOff>533400</xdr:colOff>
      <xdr:row>22</xdr:row>
      <xdr:rowOff>31095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BC11F8FD-A861-4F98-B3E0-361CB0FFF0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6</xdr:row>
      <xdr:rowOff>0</xdr:rowOff>
    </xdr:from>
    <xdr:to>
      <xdr:col>17</xdr:col>
      <xdr:colOff>504825</xdr:colOff>
      <xdr:row>15</xdr:row>
      <xdr:rowOff>85500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A629395-A7EC-4CF3-B807-61E77DA099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6</xdr:row>
      <xdr:rowOff>0</xdr:rowOff>
    </xdr:from>
    <xdr:to>
      <xdr:col>13</xdr:col>
      <xdr:colOff>542925</xdr:colOff>
      <xdr:row>16</xdr:row>
      <xdr:rowOff>147000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1F3CA61-A250-40AD-93DF-8AB95AB9B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</xdr:row>
      <xdr:rowOff>190499</xdr:rowOff>
    </xdr:from>
    <xdr:to>
      <xdr:col>19</xdr:col>
      <xdr:colOff>504825</xdr:colOff>
      <xdr:row>22</xdr:row>
      <xdr:rowOff>104775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40AF336-1248-47E1-8E79-B4DE7A3C2D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609597</xdr:colOff>
      <xdr:row>2</xdr:row>
      <xdr:rowOff>171449</xdr:rowOff>
    </xdr:from>
    <xdr:to>
      <xdr:col>16</xdr:col>
      <xdr:colOff>552449</xdr:colOff>
      <xdr:row>25</xdr:row>
      <xdr:rowOff>190499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ABE81B5B-37AD-46B8-BCF0-FBFAB8203843}"/>
            </a:ext>
          </a:extLst>
        </xdr:cNvPr>
        <xdr:cNvGrpSpPr/>
      </xdr:nvGrpSpPr>
      <xdr:grpSpPr>
        <a:xfrm>
          <a:off x="6095997" y="533399"/>
          <a:ext cx="4210052" cy="4171950"/>
          <a:chOff x="5495925" y="1154429"/>
          <a:chExt cx="4351393" cy="4400550"/>
        </a:xfrm>
      </xdr:grpSpPr>
      <xdr:graphicFrame macro="">
        <xdr:nvGraphicFramePr>
          <xdr:cNvPr id="3" name="Grafico 2">
            <a:extLst>
              <a:ext uri="{FF2B5EF4-FFF2-40B4-BE49-F238E27FC236}">
                <a16:creationId xmlns:a16="http://schemas.microsoft.com/office/drawing/2014/main" id="{D9B0F946-95FC-1CB5-5316-065B5BBA7081}"/>
              </a:ext>
            </a:extLst>
          </xdr:cNvPr>
          <xdr:cNvGraphicFramePr/>
        </xdr:nvGraphicFramePr>
        <xdr:xfrm>
          <a:off x="5501642" y="1173480"/>
          <a:ext cx="2160000" cy="216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Grafico 3">
            <a:extLst>
              <a:ext uri="{FF2B5EF4-FFF2-40B4-BE49-F238E27FC236}">
                <a16:creationId xmlns:a16="http://schemas.microsoft.com/office/drawing/2014/main" id="{18D8D16C-F6C0-F4EA-B186-B91F374BA632}"/>
              </a:ext>
            </a:extLst>
          </xdr:cNvPr>
          <xdr:cNvGraphicFramePr/>
        </xdr:nvGraphicFramePr>
        <xdr:xfrm>
          <a:off x="7553485" y="1154429"/>
          <a:ext cx="2293833" cy="229552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5" name="Grafico 4">
            <a:extLst>
              <a:ext uri="{FF2B5EF4-FFF2-40B4-BE49-F238E27FC236}">
                <a16:creationId xmlns:a16="http://schemas.microsoft.com/office/drawing/2014/main" id="{AD476481-0083-5CF6-94A1-06479C10448B}"/>
              </a:ext>
            </a:extLst>
          </xdr:cNvPr>
          <xdr:cNvGraphicFramePr/>
        </xdr:nvGraphicFramePr>
        <xdr:xfrm>
          <a:off x="5495925" y="3339465"/>
          <a:ext cx="2185540" cy="220218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6" name="Grafico 5">
            <a:extLst>
              <a:ext uri="{FF2B5EF4-FFF2-40B4-BE49-F238E27FC236}">
                <a16:creationId xmlns:a16="http://schemas.microsoft.com/office/drawing/2014/main" id="{AAF53093-CEA2-89AE-82AE-DE48D2B2A20A}"/>
              </a:ext>
            </a:extLst>
          </xdr:cNvPr>
          <xdr:cNvGraphicFramePr/>
        </xdr:nvGraphicFramePr>
        <xdr:xfrm>
          <a:off x="7553485" y="3392805"/>
          <a:ext cx="2274141" cy="216217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EB70D-ACDA-4A43-B6FA-B3AB291CE512}">
  <dimension ref="C2:H4"/>
  <sheetViews>
    <sheetView workbookViewId="0">
      <selection activeCell="P17" sqref="P17"/>
    </sheetView>
  </sheetViews>
  <sheetFormatPr defaultRowHeight="14.45"/>
  <sheetData>
    <row r="2" spans="3:8">
      <c r="C2" s="112" t="s">
        <v>0</v>
      </c>
      <c r="D2" s="112"/>
      <c r="E2" s="112" t="s">
        <v>1</v>
      </c>
      <c r="F2" s="112"/>
      <c r="G2" s="112"/>
      <c r="H2" s="112"/>
    </row>
    <row r="3" spans="3:8"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</row>
    <row r="4" spans="3:8">
      <c r="C4" s="1">
        <v>9.8344329275411511</v>
      </c>
      <c r="D4" s="1">
        <v>5.151185638376063</v>
      </c>
      <c r="E4" s="1">
        <v>7.0479280006796836</v>
      </c>
      <c r="F4" s="1">
        <v>5.4606749252845859</v>
      </c>
      <c r="G4" s="1">
        <v>5.6646738262332939</v>
      </c>
      <c r="H4" s="1">
        <v>9.937205475241278</v>
      </c>
    </row>
  </sheetData>
  <mergeCells count="2">
    <mergeCell ref="C2:D2"/>
    <mergeCell ref="E2:H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FE844-8D89-449D-9087-9AEE22C8EDBA}">
  <dimension ref="A1:M33"/>
  <sheetViews>
    <sheetView topLeftCell="A16" workbookViewId="0">
      <selection activeCell="G25" sqref="G25"/>
    </sheetView>
  </sheetViews>
  <sheetFormatPr defaultRowHeight="14.45"/>
  <cols>
    <col min="1" max="1" width="51.85546875" customWidth="1"/>
  </cols>
  <sheetData>
    <row r="1" spans="1:13" ht="15" thickBot="1">
      <c r="A1" s="145" t="s">
        <v>51</v>
      </c>
      <c r="B1" s="146"/>
      <c r="C1" s="146"/>
      <c r="D1" s="146"/>
      <c r="E1" s="128"/>
      <c r="F1" s="48"/>
      <c r="G1" s="32"/>
      <c r="H1" s="32"/>
      <c r="I1" s="32"/>
      <c r="J1" s="147"/>
      <c r="K1" s="147"/>
      <c r="L1" s="147"/>
      <c r="M1" s="148"/>
    </row>
    <row r="2" spans="1:13">
      <c r="A2" s="145"/>
      <c r="B2" s="129" t="s">
        <v>43</v>
      </c>
      <c r="C2" s="129"/>
      <c r="D2" s="129"/>
      <c r="E2" s="129"/>
      <c r="F2" s="32"/>
      <c r="G2" s="32"/>
      <c r="H2" s="32"/>
      <c r="I2" s="32"/>
      <c r="J2" s="149" t="s">
        <v>43</v>
      </c>
      <c r="K2" s="150"/>
      <c r="L2" s="150"/>
      <c r="M2" s="151"/>
    </row>
    <row r="3" spans="1:13">
      <c r="A3" s="145"/>
      <c r="B3" s="129" t="s">
        <v>1</v>
      </c>
      <c r="C3" s="129"/>
      <c r="D3" s="129"/>
      <c r="E3" s="129"/>
      <c r="F3" s="32"/>
      <c r="G3" s="32"/>
      <c r="H3" s="152" t="s">
        <v>52</v>
      </c>
      <c r="I3" s="152"/>
      <c r="J3" s="153" t="s">
        <v>1</v>
      </c>
      <c r="K3" s="154"/>
      <c r="L3" s="154"/>
      <c r="M3" s="155"/>
    </row>
    <row r="4" spans="1:13">
      <c r="A4" s="145"/>
      <c r="B4" s="13" t="s">
        <v>4</v>
      </c>
      <c r="C4" s="13" t="s">
        <v>5</v>
      </c>
      <c r="D4" s="13" t="s">
        <v>6</v>
      </c>
      <c r="E4" s="13" t="s">
        <v>7</v>
      </c>
      <c r="F4" s="32"/>
      <c r="G4" s="32"/>
      <c r="H4" s="152"/>
      <c r="I4" s="152"/>
      <c r="J4" s="35" t="s">
        <v>4</v>
      </c>
      <c r="K4" s="33" t="s">
        <v>5</v>
      </c>
      <c r="L4" s="33" t="s">
        <v>6</v>
      </c>
      <c r="M4" s="36" t="s">
        <v>7</v>
      </c>
    </row>
    <row r="5" spans="1:13">
      <c r="A5" s="139" t="s">
        <v>37</v>
      </c>
      <c r="B5" s="49">
        <v>415229.941713345</v>
      </c>
      <c r="C5" s="49">
        <v>258676.18991311573</v>
      </c>
      <c r="D5" s="49">
        <v>258302.28684692763</v>
      </c>
      <c r="E5" s="49">
        <v>542922.97191875882</v>
      </c>
      <c r="F5" s="32"/>
      <c r="G5" s="32"/>
      <c r="H5" s="142" t="s">
        <v>37</v>
      </c>
      <c r="I5" s="50" t="s">
        <v>26</v>
      </c>
      <c r="J5" s="51">
        <f>B5/B7*100</f>
        <v>38.349447670515808</v>
      </c>
      <c r="K5" s="52">
        <f>C5/C7*100</f>
        <v>30.786304012863148</v>
      </c>
      <c r="L5" s="52">
        <f>D5/D7*100</f>
        <v>33.854334701257869</v>
      </c>
      <c r="M5" s="53">
        <f>E5/E7*100</f>
        <v>39.964441644996697</v>
      </c>
    </row>
    <row r="6" spans="1:13">
      <c r="A6" s="140"/>
      <c r="B6" s="54">
        <v>667523.44050182472</v>
      </c>
      <c r="C6" s="54">
        <v>581555.19935996889</v>
      </c>
      <c r="D6" s="54">
        <v>504679.14263994398</v>
      </c>
      <c r="E6" s="54">
        <v>815592.12192775286</v>
      </c>
      <c r="F6" s="32"/>
      <c r="G6" s="32"/>
      <c r="H6" s="143"/>
      <c r="I6" s="55" t="s">
        <v>27</v>
      </c>
      <c r="J6" s="51">
        <f t="shared" ref="J6:M6" si="0">B6/B7*100</f>
        <v>61.650552329484555</v>
      </c>
      <c r="K6" s="52">
        <f t="shared" si="0"/>
        <v>69.213695987136731</v>
      </c>
      <c r="L6" s="52">
        <f t="shared" si="0"/>
        <v>66.145665298742003</v>
      </c>
      <c r="M6" s="53">
        <f t="shared" si="0"/>
        <v>60.035558355003758</v>
      </c>
    </row>
    <row r="7" spans="1:13">
      <c r="A7" s="141"/>
      <c r="B7" s="54">
        <v>1082753.3822151658</v>
      </c>
      <c r="C7" s="54">
        <v>840231.38927308563</v>
      </c>
      <c r="D7" s="54">
        <v>762981.42948687251</v>
      </c>
      <c r="E7" s="54">
        <v>1358515.0938465055</v>
      </c>
      <c r="F7" s="32"/>
      <c r="G7" s="32"/>
      <c r="H7" s="144"/>
      <c r="I7" s="55" t="s">
        <v>33</v>
      </c>
      <c r="J7" s="56">
        <f t="shared" ref="J7:M7" si="1">SUM(J5:J6)</f>
        <v>100.00000000000037</v>
      </c>
      <c r="K7" s="57">
        <f t="shared" si="1"/>
        <v>99.999999999999886</v>
      </c>
      <c r="L7" s="57">
        <f t="shared" si="1"/>
        <v>99.999999999999872</v>
      </c>
      <c r="M7" s="58">
        <f t="shared" si="1"/>
        <v>100.00000000000045</v>
      </c>
    </row>
    <row r="8" spans="1:13">
      <c r="A8" s="135" t="s">
        <v>38</v>
      </c>
      <c r="B8" s="57">
        <v>481927.43251569819</v>
      </c>
      <c r="C8" s="57">
        <v>388099.42742033256</v>
      </c>
      <c r="D8" s="57">
        <v>377891.10934419697</v>
      </c>
      <c r="E8" s="57">
        <v>706011.86757918808</v>
      </c>
      <c r="F8" s="32"/>
      <c r="G8" s="32"/>
      <c r="H8" s="137" t="s">
        <v>38</v>
      </c>
      <c r="I8" s="55" t="s">
        <v>26</v>
      </c>
      <c r="J8" s="51">
        <f>B8/B10*100</f>
        <v>44.509436814664149</v>
      </c>
      <c r="K8" s="52">
        <f>C8/C10*100</f>
        <v>46.189589245897054</v>
      </c>
      <c r="L8" s="52">
        <f>D8/D10*100</f>
        <v>49.528218478179717</v>
      </c>
      <c r="M8" s="53">
        <f>E8/E10*100</f>
        <v>51.969379712976391</v>
      </c>
    </row>
    <row r="9" spans="1:13">
      <c r="A9" s="135"/>
      <c r="B9" s="57">
        <v>600825.94969947531</v>
      </c>
      <c r="C9" s="57">
        <v>452131.96185275266</v>
      </c>
      <c r="D9" s="57">
        <v>385090.32014267304</v>
      </c>
      <c r="E9" s="57">
        <v>652503.22626732197</v>
      </c>
      <c r="F9" s="32"/>
      <c r="G9" s="32"/>
      <c r="H9" s="137"/>
      <c r="I9" s="55" t="s">
        <v>27</v>
      </c>
      <c r="J9" s="51">
        <f>B9/B10*100</f>
        <v>55.490563185336569</v>
      </c>
      <c r="K9" s="52">
        <f>C9/C10*100</f>
        <v>53.810410754102897</v>
      </c>
      <c r="L9" s="52">
        <f>D9/D10*100</f>
        <v>50.471781521819949</v>
      </c>
      <c r="M9" s="53">
        <f>E9/E10*100</f>
        <v>48.030620287023936</v>
      </c>
    </row>
    <row r="10" spans="1:13">
      <c r="A10" s="135"/>
      <c r="B10" s="57">
        <v>1082753.3822151658</v>
      </c>
      <c r="C10" s="57">
        <v>840231.38927308563</v>
      </c>
      <c r="D10" s="57">
        <v>762981.42948687251</v>
      </c>
      <c r="E10" s="57">
        <v>1358515.0938465055</v>
      </c>
      <c r="F10" s="32"/>
      <c r="G10" s="32"/>
      <c r="H10" s="137"/>
      <c r="I10" s="55" t="s">
        <v>33</v>
      </c>
      <c r="J10" s="56">
        <f t="shared" ref="J10:M10" si="2">SUM(J8:J9)</f>
        <v>100.00000000000071</v>
      </c>
      <c r="K10" s="57">
        <f t="shared" si="2"/>
        <v>99.999999999999943</v>
      </c>
      <c r="L10" s="57">
        <f t="shared" si="2"/>
        <v>99.999999999999659</v>
      </c>
      <c r="M10" s="58">
        <f t="shared" si="2"/>
        <v>100.00000000000033</v>
      </c>
    </row>
    <row r="11" spans="1:13">
      <c r="A11" s="135" t="s">
        <v>39</v>
      </c>
      <c r="B11" s="57">
        <v>296435.41701272287</v>
      </c>
      <c r="C11" s="57">
        <v>265144.09144579741</v>
      </c>
      <c r="D11" s="57">
        <v>239675.40786701956</v>
      </c>
      <c r="E11" s="57">
        <v>463736.2805641655</v>
      </c>
      <c r="F11" s="32"/>
      <c r="G11" s="32"/>
      <c r="H11" s="137" t="s">
        <v>39</v>
      </c>
      <c r="I11" s="55" t="s">
        <v>26</v>
      </c>
      <c r="J11" s="51">
        <f>B11/B13*100</f>
        <v>27.377925747620978</v>
      </c>
      <c r="K11" s="52">
        <f>C11/C13*100</f>
        <v>31.556080245369444</v>
      </c>
      <c r="L11" s="52">
        <f>D11/D13*100</f>
        <v>31.41300673965398</v>
      </c>
      <c r="M11" s="53">
        <f>E11/E13*100</f>
        <v>34.135526551356939</v>
      </c>
    </row>
    <row r="12" spans="1:13">
      <c r="A12" s="135"/>
      <c r="B12" s="57">
        <v>786317.96520244644</v>
      </c>
      <c r="C12" s="57">
        <v>575087.29782728723</v>
      </c>
      <c r="D12" s="57">
        <v>523306.02161985158</v>
      </c>
      <c r="E12" s="57">
        <v>894778.81328234682</v>
      </c>
      <c r="F12" s="32"/>
      <c r="G12" s="32"/>
      <c r="H12" s="137"/>
      <c r="I12" s="55" t="s">
        <v>27</v>
      </c>
      <c r="J12" s="51">
        <f>B12/B13*100</f>
        <v>72.622074252379349</v>
      </c>
      <c r="K12" s="52">
        <f>C12/C13*100</f>
        <v>68.443919754630429</v>
      </c>
      <c r="L12" s="52">
        <f>D12/D13*100</f>
        <v>68.586993260345835</v>
      </c>
      <c r="M12" s="53">
        <f>E12/E13*100</f>
        <v>65.864473448643565</v>
      </c>
    </row>
    <row r="13" spans="1:13">
      <c r="A13" s="135"/>
      <c r="B13" s="57">
        <v>1082753.3822151658</v>
      </c>
      <c r="C13" s="57">
        <v>840231.38927308563</v>
      </c>
      <c r="D13" s="57">
        <v>762981.42948687251</v>
      </c>
      <c r="E13" s="57">
        <v>1358515.0938465055</v>
      </c>
      <c r="F13" s="32"/>
      <c r="G13" s="32"/>
      <c r="H13" s="137"/>
      <c r="I13" s="55" t="s">
        <v>33</v>
      </c>
      <c r="J13" s="56">
        <f t="shared" ref="J13:M13" si="3">SUM(J11:J12)</f>
        <v>100.00000000000033</v>
      </c>
      <c r="K13" s="57">
        <f t="shared" si="3"/>
        <v>99.999999999999872</v>
      </c>
      <c r="L13" s="57">
        <f t="shared" si="3"/>
        <v>99.999999999999815</v>
      </c>
      <c r="M13" s="58">
        <f t="shared" si="3"/>
        <v>100.00000000000051</v>
      </c>
    </row>
    <row r="14" spans="1:13">
      <c r="A14" s="135" t="s">
        <v>40</v>
      </c>
      <c r="B14" s="57">
        <v>428545.9165411318</v>
      </c>
      <c r="C14" s="57">
        <v>287966.96802469174</v>
      </c>
      <c r="D14" s="57">
        <v>253630.83175438695</v>
      </c>
      <c r="E14" s="57">
        <v>532772.29726110876</v>
      </c>
      <c r="F14" s="32"/>
      <c r="G14" s="32"/>
      <c r="H14" s="137" t="s">
        <v>40</v>
      </c>
      <c r="I14" s="55" t="s">
        <v>26</v>
      </c>
      <c r="J14" s="51">
        <f>B14/B16*100</f>
        <v>39.579272951739512</v>
      </c>
      <c r="K14" s="52">
        <f>C14/C16*100</f>
        <v>34.272341131390284</v>
      </c>
      <c r="L14" s="52">
        <f>D14/D16*100</f>
        <v>33.242071425638912</v>
      </c>
      <c r="M14" s="53">
        <f>E14/E16*100</f>
        <v>39.217252695560049</v>
      </c>
    </row>
    <row r="15" spans="1:13">
      <c r="A15" s="135"/>
      <c r="B15" s="57">
        <v>654207.46567403909</v>
      </c>
      <c r="C15" s="57">
        <v>552264.42124839267</v>
      </c>
      <c r="D15" s="57">
        <v>509350.5977324837</v>
      </c>
      <c r="E15" s="57">
        <v>825742.79658540385</v>
      </c>
      <c r="F15" s="32"/>
      <c r="G15" s="32"/>
      <c r="H15" s="137"/>
      <c r="I15" s="55" t="s">
        <v>27</v>
      </c>
      <c r="J15" s="51">
        <f>B15/B16*100</f>
        <v>60.420727048260972</v>
      </c>
      <c r="K15" s="52">
        <f>C15/C16*100</f>
        <v>65.727658868609566</v>
      </c>
      <c r="L15" s="52">
        <f>D15/D16*100</f>
        <v>66.757928574360847</v>
      </c>
      <c r="M15" s="53">
        <f>E15/E16*100</f>
        <v>60.782747304440477</v>
      </c>
    </row>
    <row r="16" spans="1:13" ht="15" thickBot="1">
      <c r="A16" s="136"/>
      <c r="B16" s="57">
        <v>1082753.3822151658</v>
      </c>
      <c r="C16" s="57">
        <v>840231.38927308563</v>
      </c>
      <c r="D16" s="57">
        <v>762981.42948687251</v>
      </c>
      <c r="E16" s="57">
        <v>1358515.0938465055</v>
      </c>
      <c r="F16" s="32"/>
      <c r="G16" s="32"/>
      <c r="H16" s="138"/>
      <c r="I16" s="59" t="s">
        <v>33</v>
      </c>
      <c r="J16" s="60">
        <f t="shared" ref="J16:M16" si="4">SUM(J14:J15)</f>
        <v>100.00000000000048</v>
      </c>
      <c r="K16" s="61">
        <f t="shared" si="4"/>
        <v>99.999999999999858</v>
      </c>
      <c r="L16" s="61">
        <f t="shared" si="4"/>
        <v>99.999999999999758</v>
      </c>
      <c r="M16" s="62">
        <f t="shared" si="4"/>
        <v>100.00000000000053</v>
      </c>
    </row>
    <row r="17" spans="1:13">
      <c r="A17" s="32"/>
      <c r="B17" s="32"/>
      <c r="C17" s="32"/>
      <c r="D17" s="32"/>
      <c r="E17" s="32"/>
      <c r="F17" s="32"/>
      <c r="G17" s="32"/>
      <c r="H17" s="32"/>
      <c r="I17" s="32"/>
      <c r="J17" s="32"/>
    </row>
    <row r="21" spans="1:13">
      <c r="B21" t="s">
        <v>4</v>
      </c>
      <c r="C21" t="s">
        <v>5</v>
      </c>
      <c r="D21" t="s">
        <v>6</v>
      </c>
      <c r="E21" t="s">
        <v>7</v>
      </c>
    </row>
    <row r="22" spans="1:13">
      <c r="A22" t="s">
        <v>37</v>
      </c>
      <c r="B22" s="63">
        <v>38.349447670515808</v>
      </c>
      <c r="C22" s="63">
        <v>30.786304012863148</v>
      </c>
      <c r="D22" s="63">
        <v>33.854334701257869</v>
      </c>
      <c r="E22" s="63">
        <v>40</v>
      </c>
    </row>
    <row r="23" spans="1:13">
      <c r="A23" t="s">
        <v>38</v>
      </c>
      <c r="B23" s="63">
        <v>44.509436814664149</v>
      </c>
      <c r="C23" s="63">
        <v>46.189589245897054</v>
      </c>
      <c r="D23" s="63">
        <v>49.528218478179717</v>
      </c>
      <c r="E23" s="63">
        <v>51.969379712976391</v>
      </c>
    </row>
    <row r="24" spans="1:13">
      <c r="A24" t="s">
        <v>39</v>
      </c>
      <c r="B24" s="63">
        <v>27.377925747620978</v>
      </c>
      <c r="C24" s="63">
        <v>31.556080245369444</v>
      </c>
      <c r="D24" s="63">
        <v>31.41300673965398</v>
      </c>
      <c r="E24" s="63">
        <v>34.135526551356939</v>
      </c>
    </row>
    <row r="25" spans="1:13">
      <c r="A25" t="s">
        <v>40</v>
      </c>
      <c r="B25" s="63">
        <v>39.579272951739512</v>
      </c>
      <c r="C25" s="63">
        <v>34.272341131390284</v>
      </c>
      <c r="D25" s="63">
        <v>33.242071425638912</v>
      </c>
      <c r="E25" s="63">
        <v>39.217252695560049</v>
      </c>
    </row>
    <row r="28" spans="1:13">
      <c r="B28" t="s">
        <v>41</v>
      </c>
      <c r="F28" t="s">
        <v>42</v>
      </c>
      <c r="J28" t="s">
        <v>43</v>
      </c>
    </row>
    <row r="29" spans="1:13">
      <c r="B29" t="s">
        <v>4</v>
      </c>
      <c r="C29" t="s">
        <v>5</v>
      </c>
      <c r="D29" t="s">
        <v>6</v>
      </c>
      <c r="E29" t="s">
        <v>7</v>
      </c>
      <c r="F29" t="s">
        <v>4</v>
      </c>
      <c r="G29" t="s">
        <v>5</v>
      </c>
      <c r="H29" t="s">
        <v>6</v>
      </c>
      <c r="I29" t="s">
        <v>7</v>
      </c>
      <c r="J29" t="s">
        <v>4</v>
      </c>
      <c r="K29" t="s">
        <v>5</v>
      </c>
      <c r="L29" t="s">
        <v>6</v>
      </c>
      <c r="M29" t="s">
        <v>7</v>
      </c>
    </row>
    <row r="30" spans="1:13">
      <c r="A30" t="s">
        <v>37</v>
      </c>
      <c r="B30" s="10">
        <v>46.632899188033562</v>
      </c>
      <c r="C30" s="10">
        <v>36.967215798923391</v>
      </c>
      <c r="D30" s="10">
        <v>38.415042832762325</v>
      </c>
      <c r="E30" s="10">
        <v>49.051212671879703</v>
      </c>
      <c r="F30" s="10">
        <v>32.549181965926515</v>
      </c>
      <c r="G30" s="10">
        <v>26.654453839272911</v>
      </c>
      <c r="H30" s="10">
        <v>31.029259856448839</v>
      </c>
      <c r="I30" s="10">
        <v>33.355806883355648</v>
      </c>
      <c r="J30" s="10">
        <v>38.349447670515808</v>
      </c>
      <c r="K30" s="10">
        <v>30.786304012863148</v>
      </c>
      <c r="L30" s="10">
        <v>33.854334701257869</v>
      </c>
      <c r="M30" s="10">
        <v>39.964441644996697</v>
      </c>
    </row>
    <row r="31" spans="1:13">
      <c r="A31" t="s">
        <v>38</v>
      </c>
      <c r="B31" s="10">
        <v>49.079373021456938</v>
      </c>
      <c r="C31" s="10">
        <v>49.718072363714846</v>
      </c>
      <c r="D31" s="10">
        <v>50.325895389923645</v>
      </c>
      <c r="E31" s="10">
        <v>60.153722456686268</v>
      </c>
      <c r="F31" s="10">
        <v>41.309461032061158</v>
      </c>
      <c r="G31" s="10">
        <v>43.830849291745402</v>
      </c>
      <c r="H31" s="10">
        <v>49.034107275998913</v>
      </c>
      <c r="I31" s="10">
        <v>46.01706378059032</v>
      </c>
      <c r="J31" s="10">
        <v>44.509436814664149</v>
      </c>
      <c r="K31" s="10">
        <v>46.189589245897054</v>
      </c>
      <c r="L31" s="10">
        <v>49.528218478179717</v>
      </c>
      <c r="M31" s="10">
        <v>51.969379712976391</v>
      </c>
    </row>
    <row r="32" spans="1:13">
      <c r="A32" t="s">
        <v>39</v>
      </c>
      <c r="B32" s="10">
        <v>33.453883335459672</v>
      </c>
      <c r="C32" s="10">
        <v>36.70495114749999</v>
      </c>
      <c r="D32" s="10">
        <v>37.553580282460004</v>
      </c>
      <c r="E32" s="10">
        <v>42.962239527941833</v>
      </c>
      <c r="F32" s="10">
        <v>23.123398713237712</v>
      </c>
      <c r="G32" s="10">
        <v>28.114134482813526</v>
      </c>
      <c r="H32" s="10">
        <v>27.609303597888168</v>
      </c>
      <c r="I32" s="10">
        <v>27.716027035466063</v>
      </c>
      <c r="J32" s="10">
        <v>27.377925747620978</v>
      </c>
      <c r="K32" s="10">
        <v>31.556080245369444</v>
      </c>
      <c r="L32" s="10">
        <v>31.41300673965398</v>
      </c>
      <c r="M32" s="10">
        <v>34.135526551356939</v>
      </c>
    </row>
    <row r="33" spans="1:13">
      <c r="A33" t="s">
        <v>40</v>
      </c>
      <c r="B33" s="10">
        <v>47.631256280653304</v>
      </c>
      <c r="C33" s="10">
        <v>39.512820933988415</v>
      </c>
      <c r="D33" s="10">
        <v>42.182235074738443</v>
      </c>
      <c r="E33" s="10">
        <v>48.790243554876689</v>
      </c>
      <c r="F33" s="10">
        <v>33.941086664555222</v>
      </c>
      <c r="G33" s="10">
        <v>30.769156143231275</v>
      </c>
      <c r="H33" s="10">
        <v>27.704196449803899</v>
      </c>
      <c r="I33" s="10">
        <v>32.254999549906088</v>
      </c>
      <c r="J33" s="10">
        <v>39.579272951739512</v>
      </c>
      <c r="K33" s="10">
        <v>34.272341131390284</v>
      </c>
      <c r="L33" s="10">
        <v>33.242071425638912</v>
      </c>
      <c r="M33" s="10">
        <v>39.217252695560049</v>
      </c>
    </row>
  </sheetData>
  <mergeCells count="16">
    <mergeCell ref="A1:A4"/>
    <mergeCell ref="B1:E1"/>
    <mergeCell ref="J1:M1"/>
    <mergeCell ref="B2:E2"/>
    <mergeCell ref="J2:M2"/>
    <mergeCell ref="B3:E3"/>
    <mergeCell ref="H3:I4"/>
    <mergeCell ref="J3:M3"/>
    <mergeCell ref="A14:A16"/>
    <mergeCell ref="H14:H16"/>
    <mergeCell ref="A5:A7"/>
    <mergeCell ref="H5:H7"/>
    <mergeCell ref="A8:A10"/>
    <mergeCell ref="H8:H10"/>
    <mergeCell ref="A11:A13"/>
    <mergeCell ref="H11:H13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265F4-49EB-4205-AE6E-083260906B68}">
  <dimension ref="A1:S25"/>
  <sheetViews>
    <sheetView topLeftCell="A19" workbookViewId="0">
      <selection activeCell="R12" sqref="R12"/>
    </sheetView>
  </sheetViews>
  <sheetFormatPr defaultRowHeight="14.45"/>
  <sheetData>
    <row r="1" spans="1:19">
      <c r="A1" t="s">
        <v>53</v>
      </c>
      <c r="C1" t="s">
        <v>54</v>
      </c>
    </row>
    <row r="2" spans="1:19">
      <c r="C2" t="s">
        <v>16</v>
      </c>
    </row>
    <row r="3" spans="1:19">
      <c r="C3" s="112" t="s">
        <v>0</v>
      </c>
      <c r="D3" s="112"/>
      <c r="E3" s="112" t="s">
        <v>55</v>
      </c>
      <c r="F3" s="112"/>
      <c r="G3" s="112" t="s">
        <v>56</v>
      </c>
      <c r="H3" s="112"/>
      <c r="I3" s="112"/>
      <c r="J3" s="112" t="s">
        <v>57</v>
      </c>
      <c r="K3" s="112"/>
      <c r="L3" s="112"/>
      <c r="M3" s="112"/>
      <c r="N3" s="112"/>
      <c r="O3" s="112" t="s">
        <v>58</v>
      </c>
      <c r="P3" s="112"/>
      <c r="Q3" s="112"/>
      <c r="R3" s="112"/>
      <c r="S3" s="112" t="s">
        <v>33</v>
      </c>
    </row>
    <row r="4" spans="1:19">
      <c r="C4" t="s">
        <v>2</v>
      </c>
      <c r="D4" t="s">
        <v>3</v>
      </c>
      <c r="E4" t="s">
        <v>59</v>
      </c>
      <c r="F4" t="s">
        <v>60</v>
      </c>
      <c r="G4" t="s">
        <v>61</v>
      </c>
      <c r="H4" t="s">
        <v>62</v>
      </c>
      <c r="I4" t="s">
        <v>63</v>
      </c>
      <c r="J4" t="s">
        <v>64</v>
      </c>
      <c r="K4" t="s">
        <v>65</v>
      </c>
      <c r="L4" t="s">
        <v>66</v>
      </c>
      <c r="M4" t="s">
        <v>67</v>
      </c>
      <c r="N4" t="s">
        <v>68</v>
      </c>
      <c r="O4" t="s">
        <v>69</v>
      </c>
      <c r="P4" t="s">
        <v>70</v>
      </c>
      <c r="Q4" t="s">
        <v>71</v>
      </c>
      <c r="R4" t="s">
        <v>72</v>
      </c>
      <c r="S4" s="112"/>
    </row>
    <row r="5" spans="1:19">
      <c r="A5" t="s">
        <v>73</v>
      </c>
      <c r="B5" t="s">
        <v>26</v>
      </c>
      <c r="C5" s="1">
        <v>2.8380831455507201</v>
      </c>
      <c r="D5" s="1">
        <v>1.9426452098515541</v>
      </c>
      <c r="E5" s="1">
        <v>0.98632982675239034</v>
      </c>
      <c r="F5" s="1">
        <v>23.894511661441239</v>
      </c>
      <c r="G5" s="1">
        <v>0</v>
      </c>
      <c r="H5" s="1">
        <v>1.0764030677525804</v>
      </c>
      <c r="I5" s="1">
        <v>6.6176404204108543</v>
      </c>
      <c r="J5" s="1">
        <v>2.3633621737736155</v>
      </c>
      <c r="K5" s="1">
        <v>1.8409253632260032</v>
      </c>
      <c r="L5" s="1">
        <v>2.567704621691556</v>
      </c>
      <c r="M5" s="1">
        <v>3.2355781176031257</v>
      </c>
      <c r="N5" s="1">
        <v>2.4263491448935302</v>
      </c>
      <c r="O5" s="1">
        <v>4.3577499210049053</v>
      </c>
      <c r="P5" s="1">
        <v>1.0079746174349495</v>
      </c>
      <c r="Q5" s="1">
        <v>1.3332903833642378</v>
      </c>
      <c r="R5" s="1">
        <v>1.1052240060776377</v>
      </c>
      <c r="S5" s="1">
        <v>2.4620391348001736</v>
      </c>
    </row>
    <row r="6" spans="1:19"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9" spans="1:19">
      <c r="A9" s="156"/>
      <c r="B9" s="108"/>
      <c r="C9" s="1"/>
    </row>
    <row r="10" spans="1:19">
      <c r="A10" s="156"/>
      <c r="B10" s="108"/>
      <c r="C10" s="1"/>
    </row>
    <row r="11" spans="1:19">
      <c r="A11" s="156"/>
      <c r="B11" s="108"/>
      <c r="C11" s="1"/>
    </row>
    <row r="12" spans="1:19">
      <c r="A12" s="156"/>
      <c r="B12" s="108"/>
      <c r="C12" s="1"/>
    </row>
    <row r="13" spans="1:19">
      <c r="A13" s="156"/>
      <c r="B13" s="108"/>
      <c r="C13" s="1"/>
    </row>
    <row r="14" spans="1:19">
      <c r="A14" s="156"/>
      <c r="B14" s="108"/>
      <c r="C14" s="1"/>
    </row>
    <row r="15" spans="1:19">
      <c r="A15" s="156"/>
      <c r="B15" s="108"/>
      <c r="C15" s="1"/>
    </row>
    <row r="16" spans="1:19">
      <c r="A16" s="156"/>
      <c r="B16" s="108"/>
      <c r="C16" s="1"/>
    </row>
    <row r="17" spans="1:3">
      <c r="A17" s="156"/>
      <c r="B17" s="108"/>
      <c r="C17" s="1"/>
    </row>
    <row r="18" spans="1:3">
      <c r="A18" s="156"/>
      <c r="B18" s="108"/>
      <c r="C18" s="1"/>
    </row>
    <row r="19" spans="1:3">
      <c r="A19" s="156"/>
      <c r="B19" s="108"/>
      <c r="C19" s="1"/>
    </row>
    <row r="20" spans="1:3">
      <c r="A20" s="156"/>
      <c r="B20" s="108"/>
      <c r="C20" s="1"/>
    </row>
    <row r="21" spans="1:3">
      <c r="A21" s="156"/>
      <c r="B21" s="108"/>
      <c r="C21" s="1"/>
    </row>
    <row r="22" spans="1:3">
      <c r="A22" s="156"/>
      <c r="B22" s="108"/>
      <c r="C22" s="1"/>
    </row>
    <row r="23" spans="1:3">
      <c r="A23" s="156"/>
      <c r="B23" s="108"/>
      <c r="C23" s="1"/>
    </row>
    <row r="24" spans="1:3">
      <c r="A24" s="156"/>
      <c r="B24" s="108"/>
      <c r="C24" s="1"/>
    </row>
    <row r="25" spans="1:3">
      <c r="A25" s="156"/>
      <c r="B25" s="156"/>
      <c r="C25" s="1"/>
    </row>
  </sheetData>
  <mergeCells count="12">
    <mergeCell ref="A16:A20"/>
    <mergeCell ref="A21:A24"/>
    <mergeCell ref="O3:R3"/>
    <mergeCell ref="S3:S4"/>
    <mergeCell ref="A25:B25"/>
    <mergeCell ref="C3:D3"/>
    <mergeCell ref="E3:F3"/>
    <mergeCell ref="G3:I3"/>
    <mergeCell ref="J3:N3"/>
    <mergeCell ref="A9:A10"/>
    <mergeCell ref="A11:A12"/>
    <mergeCell ref="A13:A1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26B2E-437F-4723-AE35-C72698832ABE}">
  <dimension ref="A1:K7"/>
  <sheetViews>
    <sheetView tabSelected="1" workbookViewId="0">
      <selection activeCell="O21" sqref="O21"/>
    </sheetView>
  </sheetViews>
  <sheetFormatPr defaultRowHeight="14.45"/>
  <sheetData>
    <row r="1" spans="1:11">
      <c r="C1" t="s">
        <v>74</v>
      </c>
    </row>
    <row r="2" spans="1:11">
      <c r="C2" s="157" t="s">
        <v>75</v>
      </c>
      <c r="D2" s="157"/>
      <c r="E2" s="157"/>
      <c r="F2" s="158"/>
    </row>
    <row r="3" spans="1:11" ht="24">
      <c r="A3" t="s">
        <v>52</v>
      </c>
      <c r="C3" s="64" t="s">
        <v>69</v>
      </c>
      <c r="D3" s="64" t="s">
        <v>70</v>
      </c>
      <c r="E3" s="64" t="s">
        <v>71</v>
      </c>
      <c r="F3" s="65" t="s">
        <v>72</v>
      </c>
      <c r="G3" s="64" t="s">
        <v>33</v>
      </c>
    </row>
    <row r="4" spans="1:11">
      <c r="A4" s="159" t="s">
        <v>76</v>
      </c>
      <c r="B4" s="66" t="s">
        <v>26</v>
      </c>
      <c r="C4" s="67">
        <v>1.4440382892601205</v>
      </c>
      <c r="D4" s="67">
        <v>2.3086861628961048</v>
      </c>
      <c r="E4" s="67">
        <v>3.6526958998537293</v>
      </c>
      <c r="F4" s="68">
        <v>8.3921267670456352</v>
      </c>
      <c r="G4" s="67">
        <v>3.7653410168890282</v>
      </c>
    </row>
    <row r="5" spans="1:11">
      <c r="A5" s="160"/>
      <c r="B5" s="69" t="s">
        <v>27</v>
      </c>
      <c r="C5" s="70">
        <v>89.592053951960779</v>
      </c>
      <c r="D5" s="70">
        <v>76.780609160081752</v>
      </c>
      <c r="E5" s="70">
        <v>75.960073507610133</v>
      </c>
      <c r="F5" s="71">
        <v>70.573227816971624</v>
      </c>
      <c r="G5" s="70">
        <v>80.203889249246174</v>
      </c>
      <c r="K5" t="s">
        <v>77</v>
      </c>
    </row>
    <row r="6" spans="1:11">
      <c r="A6" s="160"/>
      <c r="B6" s="69" t="s">
        <v>78</v>
      </c>
      <c r="C6" s="70">
        <v>8.9639077587791043</v>
      </c>
      <c r="D6" s="70">
        <v>20.910704677022139</v>
      </c>
      <c r="E6" s="70">
        <v>20.387230592536142</v>
      </c>
      <c r="F6" s="71">
        <v>21.034645415982748</v>
      </c>
      <c r="G6" s="70">
        <v>16.030769733864801</v>
      </c>
    </row>
    <row r="7" spans="1:11">
      <c r="A7" s="161"/>
      <c r="B7" s="72" t="s">
        <v>33</v>
      </c>
      <c r="C7" s="73">
        <v>100</v>
      </c>
      <c r="D7" s="73">
        <v>100</v>
      </c>
      <c r="E7" s="73">
        <v>100</v>
      </c>
      <c r="F7" s="73">
        <v>100.00000000000001</v>
      </c>
      <c r="G7" s="73">
        <f>SUM(G4:G6)</f>
        <v>100</v>
      </c>
    </row>
  </sheetData>
  <mergeCells count="2">
    <mergeCell ref="C2:F2"/>
    <mergeCell ref="A4:A7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7BF-B626-42A9-97C7-332912F5C8CE}">
  <dimension ref="A1:Q25"/>
  <sheetViews>
    <sheetView topLeftCell="A13" workbookViewId="0">
      <selection activeCell="C31" sqref="C31"/>
    </sheetView>
  </sheetViews>
  <sheetFormatPr defaultRowHeight="14.45"/>
  <cols>
    <col min="2" max="2" width="17" customWidth="1"/>
  </cols>
  <sheetData>
    <row r="1" spans="1:17" ht="14.45" customHeight="1">
      <c r="A1" s="74" t="s">
        <v>53</v>
      </c>
      <c r="B1" s="75"/>
      <c r="C1" s="167" t="s">
        <v>54</v>
      </c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09"/>
    </row>
    <row r="2" spans="1:17" ht="14.45" customHeight="1">
      <c r="A2" s="75"/>
      <c r="B2" s="75"/>
      <c r="C2" s="167" t="s">
        <v>16</v>
      </c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09"/>
    </row>
    <row r="3" spans="1:17" ht="14.45" customHeight="1">
      <c r="A3" s="75"/>
      <c r="B3" s="75"/>
      <c r="C3" s="167" t="s">
        <v>79</v>
      </c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09"/>
    </row>
    <row r="4" spans="1:17" ht="14.45" customHeight="1">
      <c r="A4" s="75"/>
      <c r="B4" s="75"/>
      <c r="C4" s="167" t="s">
        <v>63</v>
      </c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09"/>
    </row>
    <row r="5" spans="1:17" ht="14.45" customHeight="1">
      <c r="A5" s="75"/>
      <c r="B5" s="75"/>
      <c r="C5" s="167" t="s">
        <v>0</v>
      </c>
      <c r="D5" s="168"/>
      <c r="E5" s="168"/>
      <c r="F5" s="168" t="s">
        <v>44</v>
      </c>
      <c r="G5" s="168"/>
      <c r="H5" s="168" t="s">
        <v>80</v>
      </c>
      <c r="I5" s="168"/>
      <c r="J5" s="168"/>
      <c r="K5" s="168"/>
      <c r="L5" s="168"/>
      <c r="M5" s="168" t="s">
        <v>75</v>
      </c>
      <c r="N5" s="168"/>
      <c r="O5" s="168"/>
      <c r="P5" s="168"/>
      <c r="Q5" s="109"/>
    </row>
    <row r="6" spans="1:17" ht="14.45" customHeight="1">
      <c r="A6" s="75"/>
      <c r="B6" s="75"/>
      <c r="C6" s="76" t="s">
        <v>81</v>
      </c>
      <c r="D6" s="77" t="s">
        <v>82</v>
      </c>
      <c r="E6" s="77" t="s">
        <v>33</v>
      </c>
      <c r="F6" s="77" t="s">
        <v>59</v>
      </c>
      <c r="G6" s="77" t="s">
        <v>60</v>
      </c>
      <c r="H6" s="77" t="s">
        <v>64</v>
      </c>
      <c r="I6" s="77" t="s">
        <v>65</v>
      </c>
      <c r="J6" s="77" t="s">
        <v>66</v>
      </c>
      <c r="K6" s="77" t="s">
        <v>67</v>
      </c>
      <c r="L6" s="77" t="s">
        <v>68</v>
      </c>
      <c r="M6" s="77" t="s">
        <v>69</v>
      </c>
      <c r="N6" s="77" t="s">
        <v>70</v>
      </c>
      <c r="O6" s="77" t="s">
        <v>71</v>
      </c>
      <c r="P6" s="77" t="s">
        <v>72</v>
      </c>
      <c r="Q6" s="109"/>
    </row>
    <row r="7" spans="1:17">
      <c r="A7" s="162" t="s">
        <v>83</v>
      </c>
      <c r="B7" s="78" t="s">
        <v>84</v>
      </c>
      <c r="C7" s="79">
        <f>C21/C$25*100</f>
        <v>41.609833525245094</v>
      </c>
      <c r="D7" s="79">
        <f t="shared" ref="D7:P10" si="0">D21/D$25*100</f>
        <v>30.560424347216493</v>
      </c>
      <c r="E7" s="79">
        <f t="shared" si="0"/>
        <v>38.562520475430198</v>
      </c>
      <c r="F7" s="79">
        <f t="shared" si="0"/>
        <v>39.874632959550055</v>
      </c>
      <c r="G7" s="79">
        <f t="shared" si="0"/>
        <v>29.109186420243216</v>
      </c>
      <c r="H7" s="79">
        <f t="shared" si="0"/>
        <v>28.606432713847802</v>
      </c>
      <c r="I7" s="79">
        <f t="shared" si="0"/>
        <v>36.449459782709233</v>
      </c>
      <c r="J7" s="79">
        <f t="shared" si="0"/>
        <v>63.97391500611004</v>
      </c>
      <c r="K7" s="79">
        <f t="shared" si="0"/>
        <v>19.623604333702467</v>
      </c>
      <c r="L7" s="79">
        <f t="shared" si="0"/>
        <v>45.680150753244661</v>
      </c>
      <c r="M7" s="79">
        <f t="shared" si="0"/>
        <v>37.407211110620459</v>
      </c>
      <c r="N7" s="79">
        <f t="shared" si="0"/>
        <v>47.238666401380826</v>
      </c>
      <c r="O7" s="80">
        <f t="shared" si="0"/>
        <v>44.320550693699566</v>
      </c>
      <c r="P7" s="80">
        <f t="shared" si="0"/>
        <v>33.302959328882487</v>
      </c>
      <c r="Q7" s="109"/>
    </row>
    <row r="8" spans="1:17">
      <c r="A8" s="163"/>
      <c r="B8" s="81" t="s">
        <v>85</v>
      </c>
      <c r="C8" s="79">
        <f>C22/C$25*100</f>
        <v>33.450248384793504</v>
      </c>
      <c r="D8" s="79">
        <f t="shared" si="0"/>
        <v>47.926092898983029</v>
      </c>
      <c r="E8" s="79">
        <f t="shared" si="0"/>
        <v>37.442536948320914</v>
      </c>
      <c r="F8" s="79">
        <f t="shared" si="0"/>
        <v>42.660173103374468</v>
      </c>
      <c r="G8" s="79">
        <f t="shared" si="0"/>
        <v>43.813979687376417</v>
      </c>
      <c r="H8" s="79">
        <f t="shared" si="0"/>
        <v>40.145909668728891</v>
      </c>
      <c r="I8" s="79">
        <f t="shared" si="0"/>
        <v>35.62787007222196</v>
      </c>
      <c r="J8" s="79">
        <f t="shared" si="0"/>
        <v>20.997558230685744</v>
      </c>
      <c r="K8" s="79">
        <f t="shared" si="0"/>
        <v>61.744000218685088</v>
      </c>
      <c r="L8" s="79">
        <f t="shared" si="0"/>
        <v>29.287130457202586</v>
      </c>
      <c r="M8" s="79">
        <f t="shared" si="0"/>
        <v>37.908326443789775</v>
      </c>
      <c r="N8" s="79">
        <f t="shared" si="0"/>
        <v>31.466412271870979</v>
      </c>
      <c r="O8" s="80">
        <f t="shared" si="0"/>
        <v>37.467373815721864</v>
      </c>
      <c r="P8" s="80">
        <f t="shared" si="0"/>
        <v>52.132596191739964</v>
      </c>
      <c r="Q8" s="109"/>
    </row>
    <row r="9" spans="1:17">
      <c r="A9" s="163"/>
      <c r="B9" s="81" t="s">
        <v>86</v>
      </c>
      <c r="C9" s="79">
        <f>C23/C$25*100</f>
        <v>13.496305052347587</v>
      </c>
      <c r="D9" s="79">
        <f t="shared" si="0"/>
        <v>10.780559643415344</v>
      </c>
      <c r="E9" s="79">
        <f t="shared" si="0"/>
        <v>12.747330488072217</v>
      </c>
      <c r="F9" s="79">
        <f t="shared" si="0"/>
        <v>11.193124117444645</v>
      </c>
      <c r="G9" s="80" t="s">
        <v>87</v>
      </c>
      <c r="H9" s="80" t="s">
        <v>87</v>
      </c>
      <c r="I9" s="82">
        <f t="shared" si="0"/>
        <v>18.08432518148858</v>
      </c>
      <c r="J9" s="82">
        <f t="shared" si="0"/>
        <v>10.759030052765617</v>
      </c>
      <c r="K9" s="79">
        <f t="shared" si="0"/>
        <v>10.150449600844025</v>
      </c>
      <c r="L9" s="79">
        <f t="shared" si="0"/>
        <v>13.935165844197236</v>
      </c>
      <c r="M9" s="79">
        <f t="shared" si="0"/>
        <v>12.882476423685722</v>
      </c>
      <c r="N9" s="80">
        <f t="shared" si="0"/>
        <v>11.119305193304918</v>
      </c>
      <c r="O9" s="80">
        <f t="shared" si="0"/>
        <v>15.830216397323374</v>
      </c>
      <c r="P9" s="80">
        <f t="shared" si="0"/>
        <v>8.3209448974328222</v>
      </c>
      <c r="Q9" s="109"/>
    </row>
    <row r="10" spans="1:17">
      <c r="A10" s="163"/>
      <c r="B10" s="81" t="s">
        <v>88</v>
      </c>
      <c r="C10" s="79">
        <f>C24/C$25*100</f>
        <v>11.443613037613986</v>
      </c>
      <c r="D10" s="79">
        <f t="shared" si="0"/>
        <v>10.732923110385183</v>
      </c>
      <c r="E10" s="79">
        <f t="shared" si="0"/>
        <v>11.247612088176528</v>
      </c>
      <c r="F10" s="79">
        <f t="shared" si="0"/>
        <v>6.2720698196305751</v>
      </c>
      <c r="G10" s="79">
        <f>G24/G$25*100</f>
        <v>15.339439173051527</v>
      </c>
      <c r="H10" s="80" t="s">
        <v>87</v>
      </c>
      <c r="I10" s="80" t="s">
        <v>87</v>
      </c>
      <c r="J10" s="80" t="s">
        <v>87</v>
      </c>
      <c r="K10" s="79">
        <f t="shared" si="0"/>
        <v>8.4819458467683049</v>
      </c>
      <c r="L10" s="79">
        <f t="shared" si="0"/>
        <v>11.097552945355689</v>
      </c>
      <c r="M10" s="79">
        <f t="shared" si="0"/>
        <v>11.801986021903963</v>
      </c>
      <c r="N10" s="80">
        <f t="shared" si="0"/>
        <v>10.175616133443297</v>
      </c>
      <c r="O10" s="80">
        <f t="shared" si="0"/>
        <v>2.3818590932552017</v>
      </c>
      <c r="P10" s="80">
        <f t="shared" si="0"/>
        <v>6.243499581944735</v>
      </c>
      <c r="Q10" s="109"/>
    </row>
    <row r="11" spans="1:17">
      <c r="A11" s="164"/>
      <c r="B11" s="83" t="s">
        <v>33</v>
      </c>
      <c r="C11" s="84">
        <f>SUM(C7:C10)</f>
        <v>100.00000000000018</v>
      </c>
      <c r="D11" s="84">
        <f t="shared" ref="D11:P11" si="1">SUM(D7:D10)</f>
        <v>100.00000000000006</v>
      </c>
      <c r="E11" s="84">
        <f t="shared" si="1"/>
        <v>99.999999999999858</v>
      </c>
      <c r="F11" s="84">
        <f t="shared" si="1"/>
        <v>99.999999999999744</v>
      </c>
      <c r="G11" s="84">
        <f t="shared" si="1"/>
        <v>88.262605280671167</v>
      </c>
      <c r="H11" s="84">
        <f t="shared" si="1"/>
        <v>68.7523423825767</v>
      </c>
      <c r="I11" s="84">
        <f t="shared" si="1"/>
        <v>90.161655036419774</v>
      </c>
      <c r="J11" s="84">
        <f t="shared" si="1"/>
        <v>95.730503289561398</v>
      </c>
      <c r="K11" s="84">
        <f t="shared" si="1"/>
        <v>99.999999999999886</v>
      </c>
      <c r="L11" s="84">
        <f t="shared" si="1"/>
        <v>100.00000000000017</v>
      </c>
      <c r="M11" s="84">
        <f t="shared" si="1"/>
        <v>99.999999999999915</v>
      </c>
      <c r="N11" s="84">
        <f t="shared" si="1"/>
        <v>100.00000000000003</v>
      </c>
      <c r="O11" s="84">
        <f t="shared" si="1"/>
        <v>100</v>
      </c>
      <c r="P11" s="84">
        <f t="shared" si="1"/>
        <v>100</v>
      </c>
      <c r="Q11" s="109"/>
    </row>
    <row r="14" spans="1:17">
      <c r="A14" s="165" t="s">
        <v>89</v>
      </c>
      <c r="B14" s="165"/>
      <c r="C14" s="167" t="s">
        <v>54</v>
      </c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09"/>
    </row>
    <row r="15" spans="1:17">
      <c r="A15" s="165"/>
      <c r="B15" s="165"/>
      <c r="C15" s="167" t="s">
        <v>16</v>
      </c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09"/>
    </row>
    <row r="16" spans="1:17">
      <c r="A16" s="165"/>
      <c r="B16" s="165"/>
      <c r="C16" s="167" t="s">
        <v>79</v>
      </c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09"/>
    </row>
    <row r="17" spans="1:17">
      <c r="A17" s="165"/>
      <c r="B17" s="165"/>
      <c r="C17" s="167" t="s">
        <v>63</v>
      </c>
      <c r="D17" s="168"/>
      <c r="E17" s="168"/>
      <c r="F17" s="168"/>
      <c r="G17" s="168"/>
      <c r="H17" s="168"/>
      <c r="I17" s="168"/>
      <c r="J17" s="168"/>
      <c r="K17" s="168"/>
      <c r="L17" s="168"/>
      <c r="M17" s="168"/>
      <c r="N17" s="168"/>
      <c r="O17" s="168"/>
      <c r="P17" s="168"/>
      <c r="Q17" s="109"/>
    </row>
    <row r="18" spans="1:17">
      <c r="A18" s="165"/>
      <c r="B18" s="165"/>
      <c r="C18" s="167" t="s">
        <v>0</v>
      </c>
      <c r="D18" s="168"/>
      <c r="E18" s="168"/>
      <c r="F18" s="168" t="s">
        <v>44</v>
      </c>
      <c r="G18" s="168"/>
      <c r="H18" s="168" t="s">
        <v>80</v>
      </c>
      <c r="I18" s="168"/>
      <c r="J18" s="168"/>
      <c r="K18" s="168"/>
      <c r="L18" s="168"/>
      <c r="M18" s="168" t="s">
        <v>75</v>
      </c>
      <c r="N18" s="168"/>
      <c r="O18" s="168"/>
      <c r="P18" s="168"/>
      <c r="Q18" s="109"/>
    </row>
    <row r="19" spans="1:17">
      <c r="A19" s="165"/>
      <c r="B19" s="165"/>
      <c r="C19" s="76" t="s">
        <v>81</v>
      </c>
      <c r="D19" s="77" t="s">
        <v>82</v>
      </c>
      <c r="E19" s="77" t="s">
        <v>33</v>
      </c>
      <c r="F19" s="77" t="s">
        <v>59</v>
      </c>
      <c r="G19" s="77" t="s">
        <v>60</v>
      </c>
      <c r="H19" s="77" t="s">
        <v>64</v>
      </c>
      <c r="I19" s="77" t="s">
        <v>65</v>
      </c>
      <c r="J19" s="77" t="s">
        <v>66</v>
      </c>
      <c r="K19" s="77" t="s">
        <v>67</v>
      </c>
      <c r="L19" s="77" t="s">
        <v>68</v>
      </c>
      <c r="M19" s="77" t="s">
        <v>69</v>
      </c>
      <c r="N19" s="77" t="s">
        <v>70</v>
      </c>
      <c r="O19" s="77" t="s">
        <v>71</v>
      </c>
      <c r="P19" s="77" t="s">
        <v>72</v>
      </c>
      <c r="Q19" s="109"/>
    </row>
    <row r="20" spans="1:17">
      <c r="A20" s="166"/>
      <c r="B20" s="166"/>
      <c r="C20" s="85" t="s">
        <v>90</v>
      </c>
      <c r="D20" s="86" t="s">
        <v>90</v>
      </c>
      <c r="E20" s="86" t="s">
        <v>90</v>
      </c>
      <c r="F20" s="86" t="s">
        <v>90</v>
      </c>
      <c r="G20" s="86" t="s">
        <v>90</v>
      </c>
      <c r="H20" s="86" t="s">
        <v>90</v>
      </c>
      <c r="I20" s="86" t="s">
        <v>90</v>
      </c>
      <c r="J20" s="86" t="s">
        <v>90</v>
      </c>
      <c r="K20" s="86" t="s">
        <v>90</v>
      </c>
      <c r="L20" s="86" t="s">
        <v>90</v>
      </c>
      <c r="M20" s="86" t="s">
        <v>90</v>
      </c>
      <c r="N20" s="86" t="s">
        <v>90</v>
      </c>
      <c r="O20" s="86" t="s">
        <v>90</v>
      </c>
      <c r="P20" s="86" t="s">
        <v>90</v>
      </c>
      <c r="Q20" s="109"/>
    </row>
    <row r="21" spans="1:17">
      <c r="A21" s="162" t="s">
        <v>83</v>
      </c>
      <c r="B21" s="78" t="s">
        <v>91</v>
      </c>
      <c r="C21" s="87">
        <v>1207529.273406602</v>
      </c>
      <c r="D21" s="88">
        <v>337733.68396736833</v>
      </c>
      <c r="E21" s="88">
        <v>1545262.9573739702</v>
      </c>
      <c r="F21" s="88">
        <v>662369.93354928284</v>
      </c>
      <c r="G21" s="88">
        <v>66434.065855366847</v>
      </c>
      <c r="H21" s="88">
        <v>177801.94399328198</v>
      </c>
      <c r="I21" s="88">
        <v>178764.55220936885</v>
      </c>
      <c r="J21" s="88">
        <v>271453.10127814213</v>
      </c>
      <c r="K21" s="88">
        <v>159243.74757885383</v>
      </c>
      <c r="L21" s="88">
        <v>757999.61231432483</v>
      </c>
      <c r="M21" s="88">
        <v>1285180.3132461524</v>
      </c>
      <c r="N21" s="88">
        <v>181711.89907410051</v>
      </c>
      <c r="O21" s="89">
        <v>60643.419322935399</v>
      </c>
      <c r="P21" s="89">
        <v>15116.463650310074</v>
      </c>
      <c r="Q21" s="109"/>
    </row>
    <row r="22" spans="1:17">
      <c r="A22" s="163"/>
      <c r="B22" s="81" t="s">
        <v>92</v>
      </c>
      <c r="C22" s="90">
        <v>970735.77818699402</v>
      </c>
      <c r="D22" s="91">
        <v>529647.61644123401</v>
      </c>
      <c r="E22" s="91">
        <v>1500383.3946282284</v>
      </c>
      <c r="F22" s="91">
        <v>708641.40749201516</v>
      </c>
      <c r="G22" s="91">
        <v>99993.890928970519</v>
      </c>
      <c r="H22" s="91">
        <v>249525.02305620647</v>
      </c>
      <c r="I22" s="91">
        <v>174735.10657229647</v>
      </c>
      <c r="J22" s="91">
        <v>89096.505981283801</v>
      </c>
      <c r="K22" s="91">
        <v>501046.89322778839</v>
      </c>
      <c r="L22" s="91">
        <v>485979.86579065252</v>
      </c>
      <c r="M22" s="91">
        <v>1302396.8750195091</v>
      </c>
      <c r="N22" s="91">
        <v>121041.12936607204</v>
      </c>
      <c r="O22" s="92">
        <v>51266.277735104748</v>
      </c>
      <c r="P22" s="92">
        <v>23663.377405781277</v>
      </c>
      <c r="Q22" s="109"/>
    </row>
    <row r="23" spans="1:17">
      <c r="A23" s="163"/>
      <c r="B23" s="81" t="s">
        <v>93</v>
      </c>
      <c r="C23" s="90">
        <v>391666.63388949813</v>
      </c>
      <c r="D23" s="91">
        <v>119139.6455177897</v>
      </c>
      <c r="E23" s="91">
        <v>510806.2794072876</v>
      </c>
      <c r="F23" s="91">
        <v>185932.46702487877</v>
      </c>
      <c r="G23" s="92">
        <v>26787.517950417903</v>
      </c>
      <c r="H23" s="92">
        <v>62855.084727203081</v>
      </c>
      <c r="I23" s="92">
        <v>88693.668228548078</v>
      </c>
      <c r="J23" s="92">
        <v>45652.545639719268</v>
      </c>
      <c r="K23" s="91">
        <v>82369.96662598892</v>
      </c>
      <c r="L23" s="91">
        <v>231235.01418582874</v>
      </c>
      <c r="M23" s="91">
        <v>442596.61690946028</v>
      </c>
      <c r="N23" s="92">
        <v>42772.377312516248</v>
      </c>
      <c r="O23" s="92">
        <v>21660.345729687844</v>
      </c>
      <c r="P23" s="92">
        <v>3776.9394556233606</v>
      </c>
      <c r="Q23" s="109"/>
    </row>
    <row r="24" spans="1:17">
      <c r="A24" s="163"/>
      <c r="B24" s="81" t="s">
        <v>94</v>
      </c>
      <c r="C24" s="90">
        <v>332096.92435016634</v>
      </c>
      <c r="D24" s="91">
        <v>118613.19792632572</v>
      </c>
      <c r="E24" s="91">
        <v>450710.12227649213</v>
      </c>
      <c r="F24" s="91">
        <v>104187.30308714158</v>
      </c>
      <c r="G24" s="91">
        <v>35008.237519761795</v>
      </c>
      <c r="H24" s="92">
        <v>131363.26906721672</v>
      </c>
      <c r="I24" s="92">
        <v>48251.670734775318</v>
      </c>
      <c r="J24" s="92">
        <v>18116.260710864823</v>
      </c>
      <c r="K24" s="91">
        <v>68830.2118424051</v>
      </c>
      <c r="L24" s="91">
        <v>184148.70992122995</v>
      </c>
      <c r="M24" s="91">
        <v>405474.76388184732</v>
      </c>
      <c r="N24" s="92">
        <v>39142.31016062275</v>
      </c>
      <c r="O24" s="92">
        <v>3259.0768277830871</v>
      </c>
      <c r="P24" s="92">
        <v>2833.9714062390121</v>
      </c>
      <c r="Q24" s="109"/>
    </row>
    <row r="25" spans="1:17">
      <c r="A25" s="164"/>
      <c r="B25" s="83" t="s">
        <v>33</v>
      </c>
      <c r="C25" s="93">
        <v>2902028.6098332554</v>
      </c>
      <c r="D25" s="94">
        <v>1105134.1438527172</v>
      </c>
      <c r="E25" s="94">
        <v>4007162.7536859838</v>
      </c>
      <c r="F25" s="94">
        <v>1661131.1111533227</v>
      </c>
      <c r="G25" s="94">
        <v>228223.7122545171</v>
      </c>
      <c r="H25" s="94">
        <v>621545.320843908</v>
      </c>
      <c r="I25" s="94">
        <v>490444.99774498865</v>
      </c>
      <c r="J25" s="94">
        <v>424318.41361000983</v>
      </c>
      <c r="K25" s="94">
        <v>811490.81927503715</v>
      </c>
      <c r="L25" s="94">
        <v>1659363.2022120331</v>
      </c>
      <c r="M25" s="94">
        <v>3435648.5690569719</v>
      </c>
      <c r="N25" s="94">
        <v>384667.71591331146</v>
      </c>
      <c r="O25" s="94">
        <v>136829.11961551107</v>
      </c>
      <c r="P25" s="94">
        <v>45390.751917953719</v>
      </c>
      <c r="Q25" s="109"/>
    </row>
  </sheetData>
  <mergeCells count="19">
    <mergeCell ref="C1:P1"/>
    <mergeCell ref="C2:P2"/>
    <mergeCell ref="C3:P3"/>
    <mergeCell ref="C4:P4"/>
    <mergeCell ref="C5:E5"/>
    <mergeCell ref="F5:G5"/>
    <mergeCell ref="H5:L5"/>
    <mergeCell ref="M5:P5"/>
    <mergeCell ref="A21:A25"/>
    <mergeCell ref="A7:A11"/>
    <mergeCell ref="A14:B20"/>
    <mergeCell ref="C14:P14"/>
    <mergeCell ref="C15:P15"/>
    <mergeCell ref="C16:P16"/>
    <mergeCell ref="C17:P17"/>
    <mergeCell ref="C18:E18"/>
    <mergeCell ref="F18:G18"/>
    <mergeCell ref="H18:L18"/>
    <mergeCell ref="M18:P18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E0CEF-9A2A-4BC7-9838-ABCAF85B16AF}">
  <dimension ref="A1:BJ33"/>
  <sheetViews>
    <sheetView topLeftCell="A30" workbookViewId="0">
      <selection activeCell="I40" sqref="I40"/>
    </sheetView>
  </sheetViews>
  <sheetFormatPr defaultRowHeight="14.45"/>
  <cols>
    <col min="1" max="1" width="23.85546875" customWidth="1"/>
  </cols>
  <sheetData>
    <row r="1" spans="1:62">
      <c r="A1" s="177" t="s">
        <v>53</v>
      </c>
      <c r="B1" s="171" t="s">
        <v>54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  <c r="AR1" s="169"/>
      <c r="AS1" s="169"/>
      <c r="AT1" s="169"/>
      <c r="AU1" s="169"/>
      <c r="AV1" s="169"/>
      <c r="AW1" s="169"/>
      <c r="AX1" s="169"/>
      <c r="AY1" s="169"/>
      <c r="AZ1" s="169"/>
      <c r="BA1" s="169"/>
      <c r="BB1" s="169"/>
      <c r="BC1" s="169"/>
      <c r="BD1" s="169"/>
      <c r="BE1" s="169"/>
      <c r="BF1" s="169"/>
      <c r="BG1" s="169"/>
      <c r="BH1" s="169"/>
      <c r="BI1" s="170"/>
      <c r="BJ1" s="110"/>
    </row>
    <row r="2" spans="1:62">
      <c r="A2" s="177"/>
      <c r="B2" s="171" t="s">
        <v>16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169"/>
      <c r="AE2" s="169"/>
      <c r="AF2" s="169"/>
      <c r="AG2" s="169"/>
      <c r="AH2" s="169"/>
      <c r="AI2" s="169"/>
      <c r="AJ2" s="169"/>
      <c r="AK2" s="169"/>
      <c r="AL2" s="169"/>
      <c r="AM2" s="169"/>
      <c r="AN2" s="169"/>
      <c r="AO2" s="169"/>
      <c r="AP2" s="169"/>
      <c r="AQ2" s="169"/>
      <c r="AR2" s="169"/>
      <c r="AS2" s="169"/>
      <c r="AT2" s="169"/>
      <c r="AU2" s="169"/>
      <c r="AV2" s="169"/>
      <c r="AW2" s="169"/>
      <c r="AX2" s="169"/>
      <c r="AY2" s="169"/>
      <c r="AZ2" s="169"/>
      <c r="BA2" s="169"/>
      <c r="BB2" s="169"/>
      <c r="BC2" s="169"/>
      <c r="BD2" s="169"/>
      <c r="BE2" s="169"/>
      <c r="BF2" s="169"/>
      <c r="BG2" s="169"/>
      <c r="BH2" s="169"/>
      <c r="BI2" s="170"/>
      <c r="BJ2" s="110"/>
    </row>
    <row r="3" spans="1:62">
      <c r="A3" s="177"/>
      <c r="B3" s="171" t="s">
        <v>79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69"/>
      <c r="AT3" s="169"/>
      <c r="AU3" s="169"/>
      <c r="AV3" s="169"/>
      <c r="AW3" s="169"/>
      <c r="AX3" s="169"/>
      <c r="AY3" s="169"/>
      <c r="AZ3" s="169"/>
      <c r="BA3" s="169"/>
      <c r="BB3" s="169"/>
      <c r="BC3" s="169"/>
      <c r="BD3" s="169"/>
      <c r="BE3" s="169"/>
      <c r="BF3" s="169"/>
      <c r="BG3" s="169"/>
      <c r="BH3" s="169"/>
      <c r="BI3" s="170"/>
      <c r="BJ3" s="110"/>
    </row>
    <row r="4" spans="1:62" ht="15" thickBot="1">
      <c r="A4" s="177"/>
      <c r="B4" s="171" t="s">
        <v>63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69"/>
      <c r="AT4" s="169"/>
      <c r="AU4" s="169"/>
      <c r="AV4" s="169"/>
      <c r="AW4" s="169"/>
      <c r="AX4" s="169"/>
      <c r="AY4" s="169"/>
      <c r="AZ4" s="169"/>
      <c r="BA4" s="169"/>
      <c r="BB4" s="169"/>
      <c r="BC4" s="169"/>
      <c r="BD4" s="169"/>
      <c r="BE4" s="169"/>
      <c r="BF4" s="169"/>
      <c r="BG4" s="169"/>
      <c r="BH4" s="169"/>
      <c r="BI4" s="170"/>
      <c r="BJ4" s="110"/>
    </row>
    <row r="5" spans="1:62">
      <c r="A5" s="177"/>
      <c r="B5" s="179" t="s">
        <v>0</v>
      </c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1"/>
      <c r="T5" s="179" t="s">
        <v>44</v>
      </c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81"/>
      <c r="AF5" s="179" t="s">
        <v>80</v>
      </c>
      <c r="AG5" s="180"/>
      <c r="AH5" s="180"/>
      <c r="AI5" s="180"/>
      <c r="AJ5" s="180"/>
      <c r="AK5" s="180"/>
      <c r="AL5" s="180"/>
      <c r="AM5" s="180"/>
      <c r="AN5" s="180"/>
      <c r="AO5" s="180"/>
      <c r="AP5" s="180"/>
      <c r="AQ5" s="180"/>
      <c r="AR5" s="180"/>
      <c r="AS5" s="180"/>
      <c r="AT5" s="180"/>
      <c r="AU5" s="180"/>
      <c r="AV5" s="180"/>
      <c r="AW5" s="180"/>
      <c r="AX5" s="180"/>
      <c r="AY5" s="180"/>
      <c r="AZ5" s="180"/>
      <c r="BA5" s="180"/>
      <c r="BB5" s="180"/>
      <c r="BC5" s="180"/>
      <c r="BD5" s="180"/>
      <c r="BE5" s="180"/>
      <c r="BF5" s="180"/>
      <c r="BG5" s="180"/>
      <c r="BH5" s="180"/>
      <c r="BI5" s="181"/>
      <c r="BJ5" s="110"/>
    </row>
    <row r="6" spans="1:62">
      <c r="A6" s="177"/>
      <c r="B6" s="182" t="s">
        <v>81</v>
      </c>
      <c r="C6" s="169"/>
      <c r="D6" s="169"/>
      <c r="E6" s="169"/>
      <c r="F6" s="169"/>
      <c r="G6" s="169"/>
      <c r="H6" s="169" t="s">
        <v>82</v>
      </c>
      <c r="I6" s="169"/>
      <c r="J6" s="169"/>
      <c r="K6" s="169"/>
      <c r="L6" s="169"/>
      <c r="M6" s="169"/>
      <c r="N6" s="169" t="s">
        <v>33</v>
      </c>
      <c r="O6" s="169"/>
      <c r="P6" s="169"/>
      <c r="Q6" s="169"/>
      <c r="R6" s="169"/>
      <c r="S6" s="183"/>
      <c r="T6" s="182" t="s">
        <v>59</v>
      </c>
      <c r="U6" s="169"/>
      <c r="V6" s="169"/>
      <c r="W6" s="169"/>
      <c r="X6" s="169"/>
      <c r="Y6" s="169"/>
      <c r="Z6" s="169" t="s">
        <v>60</v>
      </c>
      <c r="AA6" s="169"/>
      <c r="AB6" s="169"/>
      <c r="AC6" s="169"/>
      <c r="AD6" s="169"/>
      <c r="AE6" s="183"/>
      <c r="AF6" s="182" t="s">
        <v>64</v>
      </c>
      <c r="AG6" s="169"/>
      <c r="AH6" s="169"/>
      <c r="AI6" s="169"/>
      <c r="AJ6" s="169"/>
      <c r="AK6" s="169"/>
      <c r="AL6" s="169" t="s">
        <v>65</v>
      </c>
      <c r="AM6" s="169"/>
      <c r="AN6" s="169"/>
      <c r="AO6" s="169"/>
      <c r="AP6" s="169"/>
      <c r="AQ6" s="169"/>
      <c r="AR6" s="169" t="s">
        <v>66</v>
      </c>
      <c r="AS6" s="169"/>
      <c r="AT6" s="169"/>
      <c r="AU6" s="169"/>
      <c r="AV6" s="169"/>
      <c r="AW6" s="169"/>
      <c r="AX6" s="169" t="s">
        <v>67</v>
      </c>
      <c r="AY6" s="169"/>
      <c r="AZ6" s="169"/>
      <c r="BA6" s="169"/>
      <c r="BB6" s="169"/>
      <c r="BC6" s="169"/>
      <c r="BD6" s="169" t="s">
        <v>68</v>
      </c>
      <c r="BE6" s="169"/>
      <c r="BF6" s="169"/>
      <c r="BG6" s="169"/>
      <c r="BH6" s="169"/>
      <c r="BI6" s="183"/>
      <c r="BJ6" s="110"/>
    </row>
    <row r="7" spans="1:62">
      <c r="A7" s="178"/>
      <c r="B7" s="95" t="s">
        <v>90</v>
      </c>
      <c r="C7" s="96" t="s">
        <v>95</v>
      </c>
      <c r="D7" s="96" t="s">
        <v>96</v>
      </c>
      <c r="E7" s="96" t="s">
        <v>97</v>
      </c>
      <c r="F7" s="96" t="s">
        <v>98</v>
      </c>
      <c r="G7" s="96" t="s">
        <v>99</v>
      </c>
      <c r="H7" s="96" t="s">
        <v>90</v>
      </c>
      <c r="I7" s="96" t="s">
        <v>95</v>
      </c>
      <c r="J7" s="96" t="s">
        <v>96</v>
      </c>
      <c r="K7" s="96" t="s">
        <v>97</v>
      </c>
      <c r="L7" s="96" t="s">
        <v>98</v>
      </c>
      <c r="M7" s="96" t="s">
        <v>99</v>
      </c>
      <c r="N7" s="96" t="s">
        <v>90</v>
      </c>
      <c r="O7" s="96" t="s">
        <v>95</v>
      </c>
      <c r="P7" s="96" t="s">
        <v>96</v>
      </c>
      <c r="Q7" s="96" t="s">
        <v>97</v>
      </c>
      <c r="R7" s="96" t="s">
        <v>98</v>
      </c>
      <c r="S7" s="97" t="s">
        <v>99</v>
      </c>
      <c r="T7" s="95" t="s">
        <v>90</v>
      </c>
      <c r="U7" s="96" t="s">
        <v>95</v>
      </c>
      <c r="V7" s="96" t="s">
        <v>96</v>
      </c>
      <c r="W7" s="96" t="s">
        <v>97</v>
      </c>
      <c r="X7" s="96" t="s">
        <v>98</v>
      </c>
      <c r="Y7" s="96" t="s">
        <v>99</v>
      </c>
      <c r="Z7" s="96" t="s">
        <v>90</v>
      </c>
      <c r="AA7" s="96" t="s">
        <v>95</v>
      </c>
      <c r="AB7" s="96" t="s">
        <v>96</v>
      </c>
      <c r="AC7" s="96" t="s">
        <v>97</v>
      </c>
      <c r="AD7" s="96" t="s">
        <v>98</v>
      </c>
      <c r="AE7" s="97" t="s">
        <v>99</v>
      </c>
      <c r="AF7" s="95" t="s">
        <v>90</v>
      </c>
      <c r="AG7" s="96" t="s">
        <v>95</v>
      </c>
      <c r="AH7" s="96" t="s">
        <v>96</v>
      </c>
      <c r="AI7" s="96" t="s">
        <v>97</v>
      </c>
      <c r="AJ7" s="96" t="s">
        <v>98</v>
      </c>
      <c r="AK7" s="96" t="s">
        <v>99</v>
      </c>
      <c r="AL7" s="96" t="s">
        <v>90</v>
      </c>
      <c r="AM7" s="96" t="s">
        <v>95</v>
      </c>
      <c r="AN7" s="96" t="s">
        <v>96</v>
      </c>
      <c r="AO7" s="96" t="s">
        <v>97</v>
      </c>
      <c r="AP7" s="96" t="s">
        <v>98</v>
      </c>
      <c r="AQ7" s="96" t="s">
        <v>99</v>
      </c>
      <c r="AR7" s="96" t="s">
        <v>90</v>
      </c>
      <c r="AS7" s="96" t="s">
        <v>95</v>
      </c>
      <c r="AT7" s="96" t="s">
        <v>96</v>
      </c>
      <c r="AU7" s="96" t="s">
        <v>97</v>
      </c>
      <c r="AV7" s="96" t="s">
        <v>98</v>
      </c>
      <c r="AW7" s="96" t="s">
        <v>99</v>
      </c>
      <c r="AX7" s="96" t="s">
        <v>90</v>
      </c>
      <c r="AY7" s="96" t="s">
        <v>95</v>
      </c>
      <c r="AZ7" s="96" t="s">
        <v>96</v>
      </c>
      <c r="BA7" s="96" t="s">
        <v>97</v>
      </c>
      <c r="BB7" s="96" t="s">
        <v>98</v>
      </c>
      <c r="BC7" s="96" t="s">
        <v>99</v>
      </c>
      <c r="BD7" s="96" t="s">
        <v>90</v>
      </c>
      <c r="BE7" s="96" t="s">
        <v>95</v>
      </c>
      <c r="BF7" s="96" t="s">
        <v>96</v>
      </c>
      <c r="BG7" s="96" t="s">
        <v>97</v>
      </c>
      <c r="BH7" s="96" t="s">
        <v>98</v>
      </c>
      <c r="BI7" s="97" t="s">
        <v>99</v>
      </c>
      <c r="BJ7" s="110"/>
    </row>
    <row r="8" spans="1:62" ht="15" thickBot="1">
      <c r="A8" s="98" t="s">
        <v>100</v>
      </c>
      <c r="B8" s="99">
        <v>3344488.2500000009</v>
      </c>
      <c r="C8" s="100">
        <v>23.426973789612202</v>
      </c>
      <c r="D8" s="100">
        <v>23</v>
      </c>
      <c r="E8" s="100">
        <v>20</v>
      </c>
      <c r="F8" s="100">
        <v>55</v>
      </c>
      <c r="G8" s="100">
        <v>1</v>
      </c>
      <c r="H8" s="100">
        <v>1573028.5499999805</v>
      </c>
      <c r="I8" s="100">
        <v>19.399475414306877</v>
      </c>
      <c r="J8" s="100">
        <v>20</v>
      </c>
      <c r="K8" s="100">
        <v>20</v>
      </c>
      <c r="L8" s="100">
        <v>52</v>
      </c>
      <c r="M8" s="100">
        <v>0</v>
      </c>
      <c r="N8" s="100">
        <v>4917516.7999999952</v>
      </c>
      <c r="O8" s="100">
        <v>22.309789921666649</v>
      </c>
      <c r="P8" s="100">
        <v>22</v>
      </c>
      <c r="Q8" s="100">
        <v>20</v>
      </c>
      <c r="R8" s="100">
        <v>55</v>
      </c>
      <c r="S8" s="101">
        <v>0</v>
      </c>
      <c r="T8" s="99">
        <v>1978113.1362411741</v>
      </c>
      <c r="U8" s="100">
        <v>29.113219651378671</v>
      </c>
      <c r="V8" s="100">
        <v>30</v>
      </c>
      <c r="W8" s="100">
        <v>30</v>
      </c>
      <c r="X8" s="100">
        <v>48</v>
      </c>
      <c r="Y8" s="100">
        <v>1</v>
      </c>
      <c r="Z8" s="100">
        <v>282677.10541423317</v>
      </c>
      <c r="AA8" s="100">
        <v>37.344339873659834</v>
      </c>
      <c r="AB8" s="100">
        <v>40</v>
      </c>
      <c r="AC8" s="100">
        <v>40</v>
      </c>
      <c r="AD8" s="100">
        <v>55</v>
      </c>
      <c r="AE8" s="101">
        <v>1</v>
      </c>
      <c r="AF8" s="99">
        <v>770403.31859702477</v>
      </c>
      <c r="AG8" s="100">
        <v>26.593668106747664</v>
      </c>
      <c r="AH8" s="100">
        <v>25</v>
      </c>
      <c r="AI8" s="100">
        <v>25</v>
      </c>
      <c r="AJ8" s="100">
        <v>55</v>
      </c>
      <c r="AK8" s="100">
        <v>1</v>
      </c>
      <c r="AL8" s="100">
        <v>531676.16451163532</v>
      </c>
      <c r="AM8" s="100">
        <v>25.038934235615013</v>
      </c>
      <c r="AN8" s="100">
        <v>24</v>
      </c>
      <c r="AO8" s="100">
        <v>20</v>
      </c>
      <c r="AP8" s="100">
        <v>48</v>
      </c>
      <c r="AQ8" s="100">
        <v>2</v>
      </c>
      <c r="AR8" s="100">
        <v>474253.67069996562</v>
      </c>
      <c r="AS8" s="100">
        <v>20.466565238632704</v>
      </c>
      <c r="AT8" s="100">
        <v>20</v>
      </c>
      <c r="AU8" s="100">
        <v>20</v>
      </c>
      <c r="AV8" s="100">
        <v>42</v>
      </c>
      <c r="AW8" s="100">
        <v>1</v>
      </c>
      <c r="AX8" s="100">
        <v>921483.11393316009</v>
      </c>
      <c r="AY8" s="100">
        <v>26.121157313647807</v>
      </c>
      <c r="AZ8" s="100">
        <v>25</v>
      </c>
      <c r="BA8" s="100">
        <v>20</v>
      </c>
      <c r="BB8" s="100">
        <v>52</v>
      </c>
      <c r="BC8" s="100">
        <v>1</v>
      </c>
      <c r="BD8" s="100">
        <v>2219700.5322582009</v>
      </c>
      <c r="BE8" s="100">
        <v>18.657087064887452</v>
      </c>
      <c r="BF8" s="100">
        <v>19</v>
      </c>
      <c r="BG8" s="100">
        <v>20</v>
      </c>
      <c r="BH8" s="100">
        <v>50</v>
      </c>
      <c r="BI8" s="101">
        <v>0</v>
      </c>
      <c r="BJ8" s="110"/>
    </row>
    <row r="11" spans="1:62">
      <c r="A11" s="175" t="s">
        <v>101</v>
      </c>
      <c r="B11" s="171" t="s">
        <v>54</v>
      </c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10"/>
    </row>
    <row r="12" spans="1:62">
      <c r="A12" s="175"/>
      <c r="B12" s="171" t="s">
        <v>16</v>
      </c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  <c r="AT12" s="171"/>
      <c r="AU12" s="171"/>
      <c r="AV12" s="171"/>
      <c r="AW12" s="171"/>
      <c r="AX12" s="171"/>
      <c r="AY12" s="171"/>
      <c r="AZ12" s="171"/>
      <c r="BA12" s="171"/>
      <c r="BB12" s="171"/>
      <c r="BC12" s="171"/>
      <c r="BD12" s="171"/>
      <c r="BE12" s="171"/>
      <c r="BF12" s="171"/>
      <c r="BG12" s="171"/>
      <c r="BH12" s="171"/>
      <c r="BI12" s="171"/>
      <c r="BJ12" s="110"/>
    </row>
    <row r="13" spans="1:62">
      <c r="A13" s="175"/>
      <c r="B13" s="171" t="s">
        <v>79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10"/>
    </row>
    <row r="14" spans="1:62">
      <c r="A14" s="175"/>
      <c r="B14" s="171" t="s">
        <v>63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  <c r="BE14" s="171"/>
      <c r="BF14" s="171"/>
      <c r="BG14" s="171"/>
      <c r="BH14" s="171"/>
      <c r="BI14" s="171"/>
      <c r="BJ14" s="110"/>
    </row>
    <row r="15" spans="1:62">
      <c r="A15" s="175"/>
      <c r="B15" s="174" t="s">
        <v>0</v>
      </c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1"/>
      <c r="T15" s="170" t="s">
        <v>44</v>
      </c>
      <c r="U15" s="174"/>
      <c r="V15" s="174"/>
      <c r="W15" s="174"/>
      <c r="X15" s="174"/>
      <c r="Y15" s="174"/>
      <c r="Z15" s="174"/>
      <c r="AA15" s="174"/>
      <c r="AB15" s="174"/>
      <c r="AC15" s="174"/>
      <c r="AD15" s="174"/>
      <c r="AE15" s="171"/>
      <c r="AF15" s="170" t="s">
        <v>80</v>
      </c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4"/>
      <c r="AS15" s="174"/>
      <c r="AT15" s="174"/>
      <c r="AU15" s="174"/>
      <c r="AV15" s="174"/>
      <c r="AW15" s="174"/>
      <c r="AX15" s="174"/>
      <c r="AY15" s="174"/>
      <c r="AZ15" s="174"/>
      <c r="BA15" s="174"/>
      <c r="BB15" s="174"/>
      <c r="BC15" s="174"/>
      <c r="BD15" s="174"/>
      <c r="BE15" s="174"/>
      <c r="BF15" s="174"/>
      <c r="BG15" s="174"/>
      <c r="BH15" s="174"/>
      <c r="BI15" s="174"/>
      <c r="BJ15" s="110"/>
    </row>
    <row r="16" spans="1:62">
      <c r="A16" s="175"/>
      <c r="B16" s="174" t="s">
        <v>81</v>
      </c>
      <c r="C16" s="174"/>
      <c r="D16" s="174"/>
      <c r="E16" s="174"/>
      <c r="F16" s="174"/>
      <c r="G16" s="171"/>
      <c r="H16" s="170" t="s">
        <v>82</v>
      </c>
      <c r="I16" s="174"/>
      <c r="J16" s="174"/>
      <c r="K16" s="174"/>
      <c r="L16" s="174"/>
      <c r="M16" s="171"/>
      <c r="N16" s="170" t="s">
        <v>33</v>
      </c>
      <c r="O16" s="174"/>
      <c r="P16" s="174"/>
      <c r="Q16" s="174"/>
      <c r="R16" s="174"/>
      <c r="S16" s="171"/>
      <c r="T16" s="170" t="s">
        <v>59</v>
      </c>
      <c r="U16" s="174"/>
      <c r="V16" s="174"/>
      <c r="W16" s="174"/>
      <c r="X16" s="174"/>
      <c r="Y16" s="171"/>
      <c r="Z16" s="170" t="s">
        <v>60</v>
      </c>
      <c r="AA16" s="174"/>
      <c r="AB16" s="174"/>
      <c r="AC16" s="174"/>
      <c r="AD16" s="174"/>
      <c r="AE16" s="171"/>
      <c r="AF16" s="170" t="s">
        <v>64</v>
      </c>
      <c r="AG16" s="174"/>
      <c r="AH16" s="174"/>
      <c r="AI16" s="174"/>
      <c r="AJ16" s="174"/>
      <c r="AK16" s="171"/>
      <c r="AL16" s="170" t="s">
        <v>65</v>
      </c>
      <c r="AM16" s="174"/>
      <c r="AN16" s="174"/>
      <c r="AO16" s="174"/>
      <c r="AP16" s="174"/>
      <c r="AQ16" s="171"/>
      <c r="AR16" s="170" t="s">
        <v>66</v>
      </c>
      <c r="AS16" s="174"/>
      <c r="AT16" s="174"/>
      <c r="AU16" s="174"/>
      <c r="AV16" s="174"/>
      <c r="AW16" s="171"/>
      <c r="AX16" s="170" t="s">
        <v>67</v>
      </c>
      <c r="AY16" s="174"/>
      <c r="AZ16" s="174"/>
      <c r="BA16" s="174"/>
      <c r="BB16" s="174"/>
      <c r="BC16" s="171"/>
      <c r="BD16" s="170" t="s">
        <v>68</v>
      </c>
      <c r="BE16" s="174"/>
      <c r="BF16" s="174"/>
      <c r="BG16" s="174"/>
      <c r="BH16" s="174"/>
      <c r="BI16" s="174"/>
      <c r="BJ16" s="110"/>
    </row>
    <row r="17" spans="1:62">
      <c r="A17" s="176"/>
      <c r="B17" s="102" t="s">
        <v>90</v>
      </c>
      <c r="C17" s="96" t="s">
        <v>95</v>
      </c>
      <c r="D17" s="96" t="s">
        <v>96</v>
      </c>
      <c r="E17" s="96" t="s">
        <v>97</v>
      </c>
      <c r="F17" s="96" t="s">
        <v>98</v>
      </c>
      <c r="G17" s="96" t="s">
        <v>99</v>
      </c>
      <c r="H17" s="96" t="s">
        <v>90</v>
      </c>
      <c r="I17" s="96" t="s">
        <v>95</v>
      </c>
      <c r="J17" s="96" t="s">
        <v>96</v>
      </c>
      <c r="K17" s="96" t="s">
        <v>97</v>
      </c>
      <c r="L17" s="96" t="s">
        <v>98</v>
      </c>
      <c r="M17" s="96" t="s">
        <v>99</v>
      </c>
      <c r="N17" s="96" t="s">
        <v>90</v>
      </c>
      <c r="O17" s="96" t="s">
        <v>95</v>
      </c>
      <c r="P17" s="96" t="s">
        <v>96</v>
      </c>
      <c r="Q17" s="96" t="s">
        <v>97</v>
      </c>
      <c r="R17" s="96" t="s">
        <v>98</v>
      </c>
      <c r="S17" s="96" t="s">
        <v>99</v>
      </c>
      <c r="T17" s="96" t="s">
        <v>90</v>
      </c>
      <c r="U17" s="96" t="s">
        <v>95</v>
      </c>
      <c r="V17" s="96" t="s">
        <v>96</v>
      </c>
      <c r="W17" s="96" t="s">
        <v>97</v>
      </c>
      <c r="X17" s="96" t="s">
        <v>98</v>
      </c>
      <c r="Y17" s="96" t="s">
        <v>99</v>
      </c>
      <c r="Z17" s="96" t="s">
        <v>90</v>
      </c>
      <c r="AA17" s="96" t="s">
        <v>95</v>
      </c>
      <c r="AB17" s="96" t="s">
        <v>96</v>
      </c>
      <c r="AC17" s="96" t="s">
        <v>97</v>
      </c>
      <c r="AD17" s="96" t="s">
        <v>98</v>
      </c>
      <c r="AE17" s="96" t="s">
        <v>99</v>
      </c>
      <c r="AF17" s="96" t="s">
        <v>90</v>
      </c>
      <c r="AG17" s="96" t="s">
        <v>95</v>
      </c>
      <c r="AH17" s="96" t="s">
        <v>96</v>
      </c>
      <c r="AI17" s="96" t="s">
        <v>97</v>
      </c>
      <c r="AJ17" s="96" t="s">
        <v>98</v>
      </c>
      <c r="AK17" s="96" t="s">
        <v>99</v>
      </c>
      <c r="AL17" s="96" t="s">
        <v>90</v>
      </c>
      <c r="AM17" s="96" t="s">
        <v>95</v>
      </c>
      <c r="AN17" s="96" t="s">
        <v>96</v>
      </c>
      <c r="AO17" s="96" t="s">
        <v>97</v>
      </c>
      <c r="AP17" s="96" t="s">
        <v>98</v>
      </c>
      <c r="AQ17" s="96" t="s">
        <v>99</v>
      </c>
      <c r="AR17" s="96" t="s">
        <v>90</v>
      </c>
      <c r="AS17" s="96" t="s">
        <v>95</v>
      </c>
      <c r="AT17" s="96" t="s">
        <v>96</v>
      </c>
      <c r="AU17" s="96" t="s">
        <v>97</v>
      </c>
      <c r="AV17" s="96" t="s">
        <v>98</v>
      </c>
      <c r="AW17" s="96" t="s">
        <v>99</v>
      </c>
      <c r="AX17" s="96" t="s">
        <v>90</v>
      </c>
      <c r="AY17" s="96" t="s">
        <v>95</v>
      </c>
      <c r="AZ17" s="96" t="s">
        <v>96</v>
      </c>
      <c r="BA17" s="96" t="s">
        <v>97</v>
      </c>
      <c r="BB17" s="96" t="s">
        <v>98</v>
      </c>
      <c r="BC17" s="96" t="s">
        <v>99</v>
      </c>
      <c r="BD17" s="96" t="s">
        <v>90</v>
      </c>
      <c r="BE17" s="96" t="s">
        <v>95</v>
      </c>
      <c r="BF17" s="96" t="s">
        <v>96</v>
      </c>
      <c r="BG17" s="96" t="s">
        <v>97</v>
      </c>
      <c r="BH17" s="96" t="s">
        <v>98</v>
      </c>
      <c r="BI17" s="103" t="s">
        <v>99</v>
      </c>
      <c r="BJ17" s="110"/>
    </row>
    <row r="18" spans="1:62">
      <c r="A18" s="98" t="s">
        <v>100</v>
      </c>
      <c r="B18" s="104">
        <v>1077</v>
      </c>
      <c r="C18" s="105">
        <v>22.653846153846132</v>
      </c>
      <c r="D18" s="105">
        <v>25</v>
      </c>
      <c r="E18" s="105">
        <v>30</v>
      </c>
      <c r="F18" s="105">
        <v>55</v>
      </c>
      <c r="G18" s="105">
        <v>1</v>
      </c>
      <c r="H18" s="105">
        <v>759</v>
      </c>
      <c r="I18" s="105">
        <v>17.348484848484855</v>
      </c>
      <c r="J18" s="105">
        <v>15</v>
      </c>
      <c r="K18" s="105">
        <v>20</v>
      </c>
      <c r="L18" s="105">
        <v>52</v>
      </c>
      <c r="M18" s="105">
        <v>0</v>
      </c>
      <c r="N18" s="105">
        <v>1836</v>
      </c>
      <c r="O18" s="105">
        <v>20.680354267310761</v>
      </c>
      <c r="P18" s="105">
        <v>20</v>
      </c>
      <c r="Q18" s="105">
        <v>20</v>
      </c>
      <c r="R18" s="105">
        <v>55</v>
      </c>
      <c r="S18" s="105">
        <v>0</v>
      </c>
      <c r="T18" s="105">
        <v>748</v>
      </c>
      <c r="U18" s="105">
        <v>28.527118644067787</v>
      </c>
      <c r="V18" s="105">
        <v>30</v>
      </c>
      <c r="W18" s="105">
        <v>30</v>
      </c>
      <c r="X18" s="105">
        <v>48</v>
      </c>
      <c r="Y18" s="105">
        <v>1</v>
      </c>
      <c r="Z18" s="105">
        <v>125</v>
      </c>
      <c r="AA18" s="105">
        <v>36.320512820512803</v>
      </c>
      <c r="AB18" s="105">
        <v>38</v>
      </c>
      <c r="AC18" s="105">
        <v>40</v>
      </c>
      <c r="AD18" s="105">
        <v>55</v>
      </c>
      <c r="AE18" s="105">
        <v>1</v>
      </c>
      <c r="AF18" s="105">
        <v>157</v>
      </c>
      <c r="AG18" s="105">
        <v>24.24752475247525</v>
      </c>
      <c r="AH18" s="105">
        <v>25</v>
      </c>
      <c r="AI18" s="105">
        <v>25</v>
      </c>
      <c r="AJ18" s="105">
        <v>55</v>
      </c>
      <c r="AK18" s="105">
        <v>1</v>
      </c>
      <c r="AL18" s="105">
        <v>117</v>
      </c>
      <c r="AM18" s="105">
        <v>23.762886597938145</v>
      </c>
      <c r="AN18" s="105">
        <v>25</v>
      </c>
      <c r="AO18" s="105">
        <v>30</v>
      </c>
      <c r="AP18" s="105">
        <v>48</v>
      </c>
      <c r="AQ18" s="105">
        <v>2</v>
      </c>
      <c r="AR18" s="105">
        <v>149</v>
      </c>
      <c r="AS18" s="105">
        <v>22.806722689075638</v>
      </c>
      <c r="AT18" s="105">
        <v>23</v>
      </c>
      <c r="AU18" s="105">
        <v>20</v>
      </c>
      <c r="AV18" s="105">
        <v>42</v>
      </c>
      <c r="AW18" s="105">
        <v>1</v>
      </c>
      <c r="AX18" s="105">
        <v>352</v>
      </c>
      <c r="AY18" s="105">
        <v>24.650557620817846</v>
      </c>
      <c r="AZ18" s="105">
        <v>27</v>
      </c>
      <c r="BA18" s="105">
        <v>30</v>
      </c>
      <c r="BB18" s="105">
        <v>52</v>
      </c>
      <c r="BC18" s="105">
        <v>1</v>
      </c>
      <c r="BD18" s="105">
        <v>1061</v>
      </c>
      <c r="BE18" s="105">
        <v>17.661585365853679</v>
      </c>
      <c r="BF18" s="105">
        <v>16</v>
      </c>
      <c r="BG18" s="105">
        <v>20</v>
      </c>
      <c r="BH18" s="105">
        <v>50</v>
      </c>
      <c r="BI18" s="106">
        <v>0</v>
      </c>
      <c r="BJ18" s="110"/>
    </row>
    <row r="21" spans="1:62">
      <c r="A21" s="172" t="s">
        <v>89</v>
      </c>
      <c r="B21" s="171" t="s">
        <v>54</v>
      </c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69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  <c r="AR21" s="169"/>
      <c r="AS21" s="169"/>
      <c r="AT21" s="169"/>
      <c r="AU21" s="169"/>
      <c r="AV21" s="169"/>
      <c r="AW21" s="169"/>
      <c r="AX21" s="169"/>
      <c r="AY21" s="169"/>
      <c r="AZ21" s="169"/>
      <c r="BA21" s="169"/>
      <c r="BB21" s="169"/>
      <c r="BC21" s="169"/>
      <c r="BD21" s="169"/>
      <c r="BE21" s="169"/>
      <c r="BF21" s="169"/>
      <c r="BG21" s="169"/>
      <c r="BH21" s="169"/>
      <c r="BI21" s="170"/>
      <c r="BJ21" s="110"/>
    </row>
    <row r="22" spans="1:62">
      <c r="A22" s="172"/>
      <c r="B22" s="171" t="s">
        <v>16</v>
      </c>
      <c r="C22" s="169"/>
      <c r="D22" s="169"/>
      <c r="E22" s="169"/>
      <c r="F22" s="169"/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169"/>
      <c r="AA22" s="169"/>
      <c r="AB22" s="169"/>
      <c r="AC22" s="169"/>
      <c r="AD22" s="169"/>
      <c r="AE22" s="169"/>
      <c r="AF22" s="169"/>
      <c r="AG22" s="169"/>
      <c r="AH22" s="169"/>
      <c r="AI22" s="169"/>
      <c r="AJ22" s="169"/>
      <c r="AK22" s="169"/>
      <c r="AL22" s="169"/>
      <c r="AM22" s="169"/>
      <c r="AN22" s="169"/>
      <c r="AO22" s="169"/>
      <c r="AP22" s="169"/>
      <c r="AQ22" s="169"/>
      <c r="AR22" s="169"/>
      <c r="AS22" s="169"/>
      <c r="AT22" s="169"/>
      <c r="AU22" s="169"/>
      <c r="AV22" s="169"/>
      <c r="AW22" s="169"/>
      <c r="AX22" s="169"/>
      <c r="AY22" s="169"/>
      <c r="AZ22" s="169"/>
      <c r="BA22" s="169"/>
      <c r="BB22" s="169"/>
      <c r="BC22" s="169"/>
      <c r="BD22" s="169"/>
      <c r="BE22" s="169"/>
      <c r="BF22" s="169"/>
      <c r="BG22" s="169"/>
      <c r="BH22" s="169"/>
      <c r="BI22" s="170"/>
      <c r="BJ22" s="110"/>
    </row>
    <row r="23" spans="1:62">
      <c r="A23" s="172"/>
      <c r="B23" s="171" t="s">
        <v>79</v>
      </c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  <c r="AL23" s="169"/>
      <c r="AM23" s="169"/>
      <c r="AN23" s="169"/>
      <c r="AO23" s="169"/>
      <c r="AP23" s="169"/>
      <c r="AQ23" s="169"/>
      <c r="AR23" s="169"/>
      <c r="AS23" s="169"/>
      <c r="AT23" s="169"/>
      <c r="AU23" s="169"/>
      <c r="AV23" s="169"/>
      <c r="AW23" s="169"/>
      <c r="AX23" s="169"/>
      <c r="AY23" s="169"/>
      <c r="AZ23" s="169"/>
      <c r="BA23" s="169"/>
      <c r="BB23" s="169"/>
      <c r="BC23" s="169"/>
      <c r="BD23" s="169"/>
      <c r="BE23" s="169"/>
      <c r="BF23" s="169"/>
      <c r="BG23" s="169"/>
      <c r="BH23" s="169"/>
      <c r="BI23" s="170"/>
      <c r="BJ23" s="110"/>
    </row>
    <row r="24" spans="1:62">
      <c r="A24" s="172"/>
      <c r="B24" s="171" t="s">
        <v>63</v>
      </c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  <c r="AA24" s="169"/>
      <c r="AB24" s="169"/>
      <c r="AC24" s="169"/>
      <c r="AD24" s="169"/>
      <c r="AE24" s="169"/>
      <c r="AF24" s="169"/>
      <c r="AG24" s="169"/>
      <c r="AH24" s="169"/>
      <c r="AI24" s="169"/>
      <c r="AJ24" s="169"/>
      <c r="AK24" s="169"/>
      <c r="AL24" s="169"/>
      <c r="AM24" s="169"/>
      <c r="AN24" s="169"/>
      <c r="AO24" s="169"/>
      <c r="AP24" s="169"/>
      <c r="AQ24" s="169"/>
      <c r="AR24" s="169"/>
      <c r="AS24" s="169"/>
      <c r="AT24" s="169"/>
      <c r="AU24" s="169"/>
      <c r="AV24" s="169"/>
      <c r="AW24" s="169"/>
      <c r="AX24" s="169"/>
      <c r="AY24" s="169"/>
      <c r="AZ24" s="169"/>
      <c r="BA24" s="169"/>
      <c r="BB24" s="169"/>
      <c r="BC24" s="169"/>
      <c r="BD24" s="169"/>
      <c r="BE24" s="169"/>
      <c r="BF24" s="169"/>
      <c r="BG24" s="169"/>
      <c r="BH24" s="169"/>
      <c r="BI24" s="170"/>
      <c r="BJ24" s="110"/>
    </row>
    <row r="25" spans="1:62">
      <c r="A25" s="172"/>
      <c r="B25" s="171" t="s">
        <v>0</v>
      </c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 t="s">
        <v>44</v>
      </c>
      <c r="U25" s="169"/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69" t="s">
        <v>80</v>
      </c>
      <c r="AG25" s="169"/>
      <c r="AH25" s="169"/>
      <c r="AI25" s="169"/>
      <c r="AJ25" s="169"/>
      <c r="AK25" s="169"/>
      <c r="AL25" s="169"/>
      <c r="AM25" s="169"/>
      <c r="AN25" s="169"/>
      <c r="AO25" s="169"/>
      <c r="AP25" s="169"/>
      <c r="AQ25" s="169"/>
      <c r="AR25" s="169"/>
      <c r="AS25" s="169"/>
      <c r="AT25" s="169"/>
      <c r="AU25" s="169"/>
      <c r="AV25" s="169"/>
      <c r="AW25" s="169"/>
      <c r="AX25" s="169"/>
      <c r="AY25" s="169"/>
      <c r="AZ25" s="169"/>
      <c r="BA25" s="169"/>
      <c r="BB25" s="169"/>
      <c r="BC25" s="169"/>
      <c r="BD25" s="169"/>
      <c r="BE25" s="169"/>
      <c r="BF25" s="169"/>
      <c r="BG25" s="169"/>
      <c r="BH25" s="169"/>
      <c r="BI25" s="170"/>
      <c r="BJ25" s="110"/>
    </row>
    <row r="26" spans="1:62">
      <c r="A26" s="172"/>
      <c r="B26" s="171" t="s">
        <v>81</v>
      </c>
      <c r="C26" s="169"/>
      <c r="D26" s="169"/>
      <c r="E26" s="169"/>
      <c r="F26" s="169"/>
      <c r="G26" s="169"/>
      <c r="H26" s="169" t="s">
        <v>82</v>
      </c>
      <c r="I26" s="169"/>
      <c r="J26" s="169"/>
      <c r="K26" s="169"/>
      <c r="L26" s="169"/>
      <c r="M26" s="169"/>
      <c r="N26" s="169" t="s">
        <v>33</v>
      </c>
      <c r="O26" s="169"/>
      <c r="P26" s="169"/>
      <c r="Q26" s="169"/>
      <c r="R26" s="169"/>
      <c r="S26" s="169"/>
      <c r="T26" s="169" t="s">
        <v>59</v>
      </c>
      <c r="U26" s="169"/>
      <c r="V26" s="169"/>
      <c r="W26" s="169"/>
      <c r="X26" s="169"/>
      <c r="Y26" s="169"/>
      <c r="Z26" s="169" t="s">
        <v>60</v>
      </c>
      <c r="AA26" s="169"/>
      <c r="AB26" s="169"/>
      <c r="AC26" s="169"/>
      <c r="AD26" s="169"/>
      <c r="AE26" s="169"/>
      <c r="AF26" s="169" t="s">
        <v>64</v>
      </c>
      <c r="AG26" s="169"/>
      <c r="AH26" s="169"/>
      <c r="AI26" s="169"/>
      <c r="AJ26" s="169"/>
      <c r="AK26" s="169"/>
      <c r="AL26" s="169" t="s">
        <v>65</v>
      </c>
      <c r="AM26" s="169"/>
      <c r="AN26" s="169"/>
      <c r="AO26" s="169"/>
      <c r="AP26" s="169"/>
      <c r="AQ26" s="169"/>
      <c r="AR26" s="169" t="s">
        <v>66</v>
      </c>
      <c r="AS26" s="169"/>
      <c r="AT26" s="169"/>
      <c r="AU26" s="169"/>
      <c r="AV26" s="169"/>
      <c r="AW26" s="169"/>
      <c r="AX26" s="169" t="s">
        <v>67</v>
      </c>
      <c r="AY26" s="169"/>
      <c r="AZ26" s="169"/>
      <c r="BA26" s="169"/>
      <c r="BB26" s="169"/>
      <c r="BC26" s="169"/>
      <c r="BD26" s="169" t="s">
        <v>68</v>
      </c>
      <c r="BE26" s="169"/>
      <c r="BF26" s="169"/>
      <c r="BG26" s="169"/>
      <c r="BH26" s="169"/>
      <c r="BI26" s="170"/>
      <c r="BJ26" s="110"/>
    </row>
    <row r="27" spans="1:62">
      <c r="A27" s="173"/>
      <c r="B27" s="102" t="s">
        <v>90</v>
      </c>
      <c r="C27" s="96" t="s">
        <v>95</v>
      </c>
      <c r="D27" s="96" t="s">
        <v>96</v>
      </c>
      <c r="E27" s="96" t="s">
        <v>97</v>
      </c>
      <c r="F27" s="96" t="s">
        <v>98</v>
      </c>
      <c r="G27" s="96" t="s">
        <v>99</v>
      </c>
      <c r="H27" s="96" t="s">
        <v>90</v>
      </c>
      <c r="I27" s="96" t="s">
        <v>95</v>
      </c>
      <c r="J27" s="96" t="s">
        <v>96</v>
      </c>
      <c r="K27" s="96" t="s">
        <v>97</v>
      </c>
      <c r="L27" s="96" t="s">
        <v>98</v>
      </c>
      <c r="M27" s="96" t="s">
        <v>99</v>
      </c>
      <c r="N27" s="96" t="s">
        <v>90</v>
      </c>
      <c r="O27" s="96" t="s">
        <v>95</v>
      </c>
      <c r="P27" s="96" t="s">
        <v>96</v>
      </c>
      <c r="Q27" s="96" t="s">
        <v>97</v>
      </c>
      <c r="R27" s="96" t="s">
        <v>98</v>
      </c>
      <c r="S27" s="96" t="s">
        <v>99</v>
      </c>
      <c r="T27" s="96" t="s">
        <v>90</v>
      </c>
      <c r="U27" s="96" t="s">
        <v>95</v>
      </c>
      <c r="V27" s="96" t="s">
        <v>96</v>
      </c>
      <c r="W27" s="96" t="s">
        <v>97</v>
      </c>
      <c r="X27" s="96" t="s">
        <v>98</v>
      </c>
      <c r="Y27" s="96" t="s">
        <v>99</v>
      </c>
      <c r="Z27" s="96" t="s">
        <v>90</v>
      </c>
      <c r="AA27" s="96" t="s">
        <v>95</v>
      </c>
      <c r="AB27" s="96" t="s">
        <v>96</v>
      </c>
      <c r="AC27" s="96" t="s">
        <v>97</v>
      </c>
      <c r="AD27" s="96" t="s">
        <v>98</v>
      </c>
      <c r="AE27" s="96" t="s">
        <v>99</v>
      </c>
      <c r="AF27" s="96" t="s">
        <v>90</v>
      </c>
      <c r="AG27" s="96" t="s">
        <v>95</v>
      </c>
      <c r="AH27" s="96" t="s">
        <v>96</v>
      </c>
      <c r="AI27" s="96" t="s">
        <v>97</v>
      </c>
      <c r="AJ27" s="96" t="s">
        <v>98</v>
      </c>
      <c r="AK27" s="96" t="s">
        <v>99</v>
      </c>
      <c r="AL27" s="96" t="s">
        <v>90</v>
      </c>
      <c r="AM27" s="96" t="s">
        <v>95</v>
      </c>
      <c r="AN27" s="96" t="s">
        <v>96</v>
      </c>
      <c r="AO27" s="96" t="s">
        <v>97</v>
      </c>
      <c r="AP27" s="96" t="s">
        <v>98</v>
      </c>
      <c r="AQ27" s="96" t="s">
        <v>99</v>
      </c>
      <c r="AR27" s="96" t="s">
        <v>90</v>
      </c>
      <c r="AS27" s="96" t="s">
        <v>95</v>
      </c>
      <c r="AT27" s="96" t="s">
        <v>96</v>
      </c>
      <c r="AU27" s="96" t="s">
        <v>97</v>
      </c>
      <c r="AV27" s="96" t="s">
        <v>98</v>
      </c>
      <c r="AW27" s="96" t="s">
        <v>99</v>
      </c>
      <c r="AX27" s="96" t="s">
        <v>90</v>
      </c>
      <c r="AY27" s="96" t="s">
        <v>95</v>
      </c>
      <c r="AZ27" s="96" t="s">
        <v>96</v>
      </c>
      <c r="BA27" s="96" t="s">
        <v>97</v>
      </c>
      <c r="BB27" s="96" t="s">
        <v>98</v>
      </c>
      <c r="BC27" s="96" t="s">
        <v>99</v>
      </c>
      <c r="BD27" s="96" t="s">
        <v>90</v>
      </c>
      <c r="BE27" s="96" t="s">
        <v>95</v>
      </c>
      <c r="BF27" s="96" t="s">
        <v>96</v>
      </c>
      <c r="BG27" s="96" t="s">
        <v>97</v>
      </c>
      <c r="BH27" s="96" t="s">
        <v>98</v>
      </c>
      <c r="BI27" s="103" t="s">
        <v>99</v>
      </c>
      <c r="BJ27" s="110"/>
    </row>
    <row r="28" spans="1:62">
      <c r="A28" s="98" t="s">
        <v>100</v>
      </c>
      <c r="B28" s="104">
        <v>3344488.2500000009</v>
      </c>
      <c r="C28" s="105">
        <v>23.426973789612202</v>
      </c>
      <c r="D28" s="105">
        <v>23</v>
      </c>
      <c r="E28" s="105">
        <v>20</v>
      </c>
      <c r="F28" s="105">
        <v>55</v>
      </c>
      <c r="G28" s="105">
        <v>1</v>
      </c>
      <c r="H28" s="105">
        <v>1573028.5499999805</v>
      </c>
      <c r="I28" s="105">
        <v>19.399475414306877</v>
      </c>
      <c r="J28" s="105">
        <v>20</v>
      </c>
      <c r="K28" s="105">
        <v>20</v>
      </c>
      <c r="L28" s="105">
        <v>52</v>
      </c>
      <c r="M28" s="105">
        <v>0</v>
      </c>
      <c r="N28" s="105">
        <v>4917516.7999999952</v>
      </c>
      <c r="O28" s="105">
        <v>22.309789921666649</v>
      </c>
      <c r="P28" s="105">
        <v>22</v>
      </c>
      <c r="Q28" s="105">
        <v>20</v>
      </c>
      <c r="R28" s="105">
        <v>55</v>
      </c>
      <c r="S28" s="105">
        <v>0</v>
      </c>
      <c r="T28" s="105">
        <v>1978113.1362411741</v>
      </c>
      <c r="U28" s="105">
        <v>29.113219651378671</v>
      </c>
      <c r="V28" s="105">
        <v>30</v>
      </c>
      <c r="W28" s="105">
        <v>30</v>
      </c>
      <c r="X28" s="105">
        <v>48</v>
      </c>
      <c r="Y28" s="105">
        <v>1</v>
      </c>
      <c r="Z28" s="105">
        <v>282677.10541423317</v>
      </c>
      <c r="AA28" s="105">
        <v>37.344339873659834</v>
      </c>
      <c r="AB28" s="105">
        <v>40</v>
      </c>
      <c r="AC28" s="105">
        <v>40</v>
      </c>
      <c r="AD28" s="105">
        <v>55</v>
      </c>
      <c r="AE28" s="105">
        <v>1</v>
      </c>
      <c r="AF28" s="105">
        <v>770403.31859702477</v>
      </c>
      <c r="AG28" s="105">
        <v>26.593668106747664</v>
      </c>
      <c r="AH28" s="105">
        <v>25</v>
      </c>
      <c r="AI28" s="105">
        <v>25</v>
      </c>
      <c r="AJ28" s="105">
        <v>55</v>
      </c>
      <c r="AK28" s="105">
        <v>1</v>
      </c>
      <c r="AL28" s="105">
        <v>531676.16451163532</v>
      </c>
      <c r="AM28" s="105">
        <v>25.038934235615013</v>
      </c>
      <c r="AN28" s="105">
        <v>24</v>
      </c>
      <c r="AO28" s="105">
        <v>20</v>
      </c>
      <c r="AP28" s="105">
        <v>48</v>
      </c>
      <c r="AQ28" s="105">
        <v>2</v>
      </c>
      <c r="AR28" s="105">
        <v>474253.67069996562</v>
      </c>
      <c r="AS28" s="105">
        <v>20.466565238632704</v>
      </c>
      <c r="AT28" s="105">
        <v>20</v>
      </c>
      <c r="AU28" s="105">
        <v>20</v>
      </c>
      <c r="AV28" s="105">
        <v>42</v>
      </c>
      <c r="AW28" s="105">
        <v>1</v>
      </c>
      <c r="AX28" s="105">
        <v>921483.11393316009</v>
      </c>
      <c r="AY28" s="105">
        <v>26.121157313647807</v>
      </c>
      <c r="AZ28" s="105">
        <v>25</v>
      </c>
      <c r="BA28" s="105">
        <v>20</v>
      </c>
      <c r="BB28" s="105">
        <v>52</v>
      </c>
      <c r="BC28" s="105">
        <v>1</v>
      </c>
      <c r="BD28" s="105">
        <v>2219700.5322582009</v>
      </c>
      <c r="BE28" s="105">
        <v>18.657087064887452</v>
      </c>
      <c r="BF28" s="105">
        <v>19</v>
      </c>
      <c r="BG28" s="105">
        <v>20</v>
      </c>
      <c r="BH28" s="105">
        <v>50</v>
      </c>
      <c r="BI28" s="106">
        <v>0</v>
      </c>
      <c r="BJ28" s="110"/>
    </row>
    <row r="31" spans="1:62">
      <c r="C31" s="112" t="s">
        <v>0</v>
      </c>
      <c r="D31" s="112"/>
      <c r="E31" s="112" t="s">
        <v>102</v>
      </c>
      <c r="F31" s="112"/>
      <c r="G31" s="112"/>
      <c r="H31" s="112"/>
      <c r="I31" s="112"/>
    </row>
    <row r="32" spans="1:62">
      <c r="C32" t="s">
        <v>2</v>
      </c>
      <c r="D32" t="s">
        <v>3</v>
      </c>
      <c r="E32" t="s">
        <v>64</v>
      </c>
      <c r="F32" t="s">
        <v>67</v>
      </c>
      <c r="G32" t="s">
        <v>65</v>
      </c>
      <c r="H32" t="s">
        <v>66</v>
      </c>
      <c r="I32" t="s">
        <v>68</v>
      </c>
      <c r="J32" s="107" t="s">
        <v>103</v>
      </c>
    </row>
    <row r="33" spans="3:10">
      <c r="C33">
        <v>23</v>
      </c>
      <c r="D33">
        <v>19</v>
      </c>
      <c r="E33">
        <v>27</v>
      </c>
      <c r="F33">
        <v>26</v>
      </c>
      <c r="G33">
        <v>25</v>
      </c>
      <c r="H33">
        <v>20</v>
      </c>
      <c r="I33">
        <v>19</v>
      </c>
      <c r="J33">
        <v>22</v>
      </c>
    </row>
  </sheetData>
  <mergeCells count="56">
    <mergeCell ref="A1:A7"/>
    <mergeCell ref="B1:BI1"/>
    <mergeCell ref="B2:BI2"/>
    <mergeCell ref="B3:BI3"/>
    <mergeCell ref="B4:BI4"/>
    <mergeCell ref="B5:S5"/>
    <mergeCell ref="T5:AE5"/>
    <mergeCell ref="AF5:BI5"/>
    <mergeCell ref="B6:G6"/>
    <mergeCell ref="H6:M6"/>
    <mergeCell ref="AX6:BC6"/>
    <mergeCell ref="BD6:BI6"/>
    <mergeCell ref="N6:S6"/>
    <mergeCell ref="T6:Y6"/>
    <mergeCell ref="Z6:AE6"/>
    <mergeCell ref="AF6:AK6"/>
    <mergeCell ref="A11:A17"/>
    <mergeCell ref="B11:BI11"/>
    <mergeCell ref="B12:BI12"/>
    <mergeCell ref="B13:BI13"/>
    <mergeCell ref="B14:BI14"/>
    <mergeCell ref="B15:S15"/>
    <mergeCell ref="T15:AE15"/>
    <mergeCell ref="AF15:BI15"/>
    <mergeCell ref="BD16:BI16"/>
    <mergeCell ref="B16:G16"/>
    <mergeCell ref="H16:M16"/>
    <mergeCell ref="N16:S16"/>
    <mergeCell ref="T16:Y16"/>
    <mergeCell ref="Z16:AE16"/>
    <mergeCell ref="AF16:AK16"/>
    <mergeCell ref="AL6:AQ6"/>
    <mergeCell ref="AR6:AW6"/>
    <mergeCell ref="AL16:AQ16"/>
    <mergeCell ref="AR16:AW16"/>
    <mergeCell ref="AX16:BC16"/>
    <mergeCell ref="A21:A27"/>
    <mergeCell ref="B21:BI21"/>
    <mergeCell ref="B22:BI22"/>
    <mergeCell ref="B23:BI23"/>
    <mergeCell ref="B24:BI24"/>
    <mergeCell ref="B25:S25"/>
    <mergeCell ref="AX26:BC26"/>
    <mergeCell ref="BD26:BI26"/>
    <mergeCell ref="C31:D31"/>
    <mergeCell ref="E31:I31"/>
    <mergeCell ref="T25:AE25"/>
    <mergeCell ref="AF25:BI25"/>
    <mergeCell ref="B26:G26"/>
    <mergeCell ref="H26:M26"/>
    <mergeCell ref="N26:S26"/>
    <mergeCell ref="T26:Y26"/>
    <mergeCell ref="Z26:AE26"/>
    <mergeCell ref="AF26:AK26"/>
    <mergeCell ref="AL26:AQ26"/>
    <mergeCell ref="AR26:AW2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E7C26-76D3-4D03-BCA8-AF2CAC904F20}">
  <dimension ref="A2:G7"/>
  <sheetViews>
    <sheetView workbookViewId="0">
      <selection activeCell="M20" sqref="M20"/>
    </sheetView>
  </sheetViews>
  <sheetFormatPr defaultRowHeight="14.45"/>
  <cols>
    <col min="2" max="7" width="15.28515625" customWidth="1"/>
  </cols>
  <sheetData>
    <row r="2" spans="1:7">
      <c r="B2" s="113" t="s">
        <v>8</v>
      </c>
      <c r="C2" s="114"/>
      <c r="D2" s="114"/>
      <c r="E2" s="114"/>
      <c r="F2" s="114"/>
      <c r="G2" s="114"/>
    </row>
    <row r="3" spans="1:7" ht="15" thickBot="1">
      <c r="B3" s="111" t="s">
        <v>9</v>
      </c>
      <c r="C3" s="111" t="s">
        <v>10</v>
      </c>
      <c r="D3" s="111" t="s">
        <v>11</v>
      </c>
      <c r="E3" s="111" t="s">
        <v>12</v>
      </c>
      <c r="F3" s="111" t="s">
        <v>13</v>
      </c>
      <c r="G3" s="111" t="s">
        <v>14</v>
      </c>
    </row>
    <row r="4" spans="1:7" ht="15" thickBot="1">
      <c r="A4" s="2" t="s">
        <v>15</v>
      </c>
      <c r="B4" s="3">
        <v>5.9027716394290941</v>
      </c>
      <c r="C4" s="3">
        <v>6.1594680139673246</v>
      </c>
      <c r="D4" s="3">
        <v>5.8611626097399903</v>
      </c>
      <c r="E4" s="3">
        <v>9.1690890709564989</v>
      </c>
      <c r="F4" s="3">
        <v>13.153444240699589</v>
      </c>
      <c r="G4" s="3">
        <v>7.3940800281903805</v>
      </c>
    </row>
    <row r="7" spans="1:7">
      <c r="B7" s="111"/>
      <c r="C7" s="111"/>
      <c r="D7" s="111"/>
      <c r="E7" s="111"/>
      <c r="F7" s="111"/>
      <c r="G7" s="111"/>
    </row>
  </sheetData>
  <mergeCells count="1">
    <mergeCell ref="B2:G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D717D-0F6A-477B-92F5-826E3F3D3276}">
  <dimension ref="A2:D3"/>
  <sheetViews>
    <sheetView workbookViewId="0">
      <selection activeCell="I16" sqref="I16"/>
    </sheetView>
  </sheetViews>
  <sheetFormatPr defaultRowHeight="14.45"/>
  <sheetData>
    <row r="2" spans="1:4">
      <c r="B2" t="s">
        <v>16</v>
      </c>
      <c r="C2" t="s">
        <v>17</v>
      </c>
      <c r="D2" t="s">
        <v>18</v>
      </c>
    </row>
    <row r="3" spans="1:4">
      <c r="A3" t="s">
        <v>19</v>
      </c>
      <c r="B3">
        <v>65.7</v>
      </c>
      <c r="C3">
        <v>12.2</v>
      </c>
      <c r="D3">
        <v>22.2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5B455-F4F5-4FBF-92EC-666C301292BD}">
  <dimension ref="A1:E4"/>
  <sheetViews>
    <sheetView workbookViewId="0">
      <selection activeCell="P23" sqref="P23"/>
    </sheetView>
  </sheetViews>
  <sheetFormatPr defaultRowHeight="14.45"/>
  <sheetData>
    <row r="1" spans="1:5" ht="15" thickBot="1"/>
    <row r="2" spans="1:5" ht="23.45" thickBot="1">
      <c r="B2" s="4" t="s">
        <v>20</v>
      </c>
      <c r="C2" s="5" t="s">
        <v>21</v>
      </c>
      <c r="D2" s="5" t="s">
        <v>22</v>
      </c>
      <c r="E2" s="4" t="s">
        <v>23</v>
      </c>
    </row>
    <row r="3" spans="1:5" ht="15" thickBot="1">
      <c r="A3" t="s">
        <v>15</v>
      </c>
      <c r="B3" s="6">
        <v>15.653569435122346</v>
      </c>
      <c r="C3" s="6">
        <v>12.497470539866866</v>
      </c>
      <c r="D3" s="6">
        <v>8.33087599748489</v>
      </c>
      <c r="E3" s="6">
        <v>4.9253843720252881</v>
      </c>
    </row>
    <row r="4" spans="1:5" ht="15" thickBot="1">
      <c r="B4" s="6">
        <v>84.346430564877579</v>
      </c>
      <c r="C4" s="6">
        <v>87.502529460133331</v>
      </c>
      <c r="D4" s="6">
        <v>91.669124002515233</v>
      </c>
      <c r="E4" s="6">
        <v>95.074615627974865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B7312-426A-40E6-AD16-DD5D3741BCDA}">
  <dimension ref="B1:H5"/>
  <sheetViews>
    <sheetView workbookViewId="0">
      <selection activeCell="J22" sqref="J22"/>
    </sheetView>
  </sheetViews>
  <sheetFormatPr defaultRowHeight="14.45"/>
  <sheetData>
    <row r="1" spans="2:8">
      <c r="C1" s="115" t="s">
        <v>24</v>
      </c>
      <c r="D1" s="115"/>
      <c r="E1" s="116" t="s">
        <v>25</v>
      </c>
      <c r="F1" s="116"/>
      <c r="G1" s="116"/>
      <c r="H1" s="116"/>
    </row>
    <row r="2" spans="2:8" ht="43.15">
      <c r="C2" t="s">
        <v>26</v>
      </c>
      <c r="D2" t="s">
        <v>27</v>
      </c>
      <c r="E2" s="7" t="s">
        <v>28</v>
      </c>
      <c r="F2" s="7" t="s">
        <v>29</v>
      </c>
      <c r="G2" s="7" t="s">
        <v>30</v>
      </c>
      <c r="H2" s="7" t="s">
        <v>31</v>
      </c>
    </row>
    <row r="3" spans="2:8">
      <c r="B3" t="s">
        <v>19</v>
      </c>
      <c r="C3" s="1">
        <v>24.574363366118376</v>
      </c>
      <c r="D3" s="1">
        <v>7.0054147954292727</v>
      </c>
      <c r="E3" s="1">
        <v>17.66765391621357</v>
      </c>
      <c r="F3" s="1">
        <v>8.3055346879552818</v>
      </c>
      <c r="G3" s="1">
        <v>7.4630964965403974</v>
      </c>
      <c r="H3" s="1">
        <v>4.866339449554915</v>
      </c>
    </row>
    <row r="4" spans="2:8">
      <c r="B4" t="s">
        <v>32</v>
      </c>
      <c r="C4" s="1">
        <v>75.425636633881481</v>
      </c>
      <c r="D4" s="1">
        <v>92.994585204570456</v>
      </c>
      <c r="E4" s="1">
        <v>82.332346083786405</v>
      </c>
      <c r="F4" s="1">
        <v>91.694465312044855</v>
      </c>
      <c r="G4" s="1">
        <v>92.536903503459499</v>
      </c>
      <c r="H4" s="1">
        <v>95.133660550445029</v>
      </c>
    </row>
    <row r="5" spans="2:8">
      <c r="B5" t="s">
        <v>33</v>
      </c>
      <c r="C5" s="1">
        <v>99.999999999999858</v>
      </c>
      <c r="D5" s="1">
        <v>99.99999999999973</v>
      </c>
      <c r="E5" s="1">
        <v>99.999999999999972</v>
      </c>
      <c r="F5" s="1">
        <v>100.00000000000014</v>
      </c>
      <c r="G5" s="1">
        <v>99.999999999999901</v>
      </c>
      <c r="H5" s="1">
        <v>99.999999999999943</v>
      </c>
    </row>
  </sheetData>
  <mergeCells count="2">
    <mergeCell ref="C1:D1"/>
    <mergeCell ref="E1:H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277A6-4EBC-45A0-97F7-DD0445412E64}">
  <dimension ref="D7:G9"/>
  <sheetViews>
    <sheetView workbookViewId="0">
      <selection activeCell="K9" sqref="K9"/>
    </sheetView>
  </sheetViews>
  <sheetFormatPr defaultRowHeight="14.45"/>
  <sheetData>
    <row r="7" spans="4:7">
      <c r="E7" t="s">
        <v>34</v>
      </c>
      <c r="F7" t="s">
        <v>35</v>
      </c>
      <c r="G7" t="s">
        <v>36</v>
      </c>
    </row>
    <row r="8" spans="4:7">
      <c r="D8" s="8" t="s">
        <v>15</v>
      </c>
      <c r="E8" s="9">
        <v>6.1154731294396392</v>
      </c>
      <c r="F8" s="9">
        <v>16.612800568796757</v>
      </c>
      <c r="G8" s="9">
        <v>22.051138785615716</v>
      </c>
    </row>
    <row r="9" spans="4:7">
      <c r="D9" s="8"/>
      <c r="E9" s="9">
        <v>93.884526870560151</v>
      </c>
      <c r="F9" s="9">
        <v>83.387199431203229</v>
      </c>
      <c r="G9" s="9">
        <v>77.948861214384252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136B0-5830-4713-8CBC-EBA6DD993689}">
  <dimension ref="A5:E13"/>
  <sheetViews>
    <sheetView topLeftCell="A2" workbookViewId="0">
      <selection activeCell="M23" sqref="M23"/>
    </sheetView>
  </sheetViews>
  <sheetFormatPr defaultRowHeight="14.45"/>
  <sheetData>
    <row r="5" spans="1:5">
      <c r="B5" s="10"/>
      <c r="C5" s="10"/>
      <c r="D5" s="10"/>
    </row>
    <row r="6" spans="1:5">
      <c r="B6" s="10"/>
      <c r="C6" s="10"/>
      <c r="D6" s="10"/>
    </row>
    <row r="7" spans="1:5">
      <c r="B7" s="10"/>
      <c r="C7" s="10"/>
      <c r="D7" s="10"/>
    </row>
    <row r="8" spans="1:5">
      <c r="B8" s="10"/>
      <c r="C8" s="10"/>
      <c r="D8" s="10"/>
    </row>
    <row r="10" spans="1:5">
      <c r="B10" t="s">
        <v>37</v>
      </c>
      <c r="C10" t="s">
        <v>38</v>
      </c>
      <c r="D10" t="s">
        <v>39</v>
      </c>
      <c r="E10" t="s">
        <v>40</v>
      </c>
    </row>
    <row r="11" spans="1:5">
      <c r="A11" t="s">
        <v>41</v>
      </c>
      <c r="B11" s="10">
        <v>44.040063045386276</v>
      </c>
      <c r="C11" s="10">
        <v>53.278454324000059</v>
      </c>
      <c r="D11" s="10">
        <v>38.148795704442414</v>
      </c>
      <c r="E11" s="10">
        <v>45.408061104716751</v>
      </c>
    </row>
    <row r="12" spans="1:5">
      <c r="A12" t="s">
        <v>42</v>
      </c>
      <c r="B12" s="10">
        <v>31.277238133113457</v>
      </c>
      <c r="C12" s="10">
        <v>44.90055971815103</v>
      </c>
      <c r="D12" s="10">
        <v>26.559042529105785</v>
      </c>
      <c r="E12" s="10">
        <v>31.496651277910072</v>
      </c>
    </row>
    <row r="13" spans="1:5">
      <c r="A13" t="s">
        <v>43</v>
      </c>
      <c r="B13" s="10">
        <v>36.472696567563631</v>
      </c>
      <c r="C13" s="10">
        <v>48.31101183138535</v>
      </c>
      <c r="D13" s="10">
        <v>31.27696989251389</v>
      </c>
      <c r="E13" s="10">
        <v>37.159672749768923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5209B-70CB-4237-811B-C05AB17118AB}">
  <dimension ref="A1:J46"/>
  <sheetViews>
    <sheetView workbookViewId="0">
      <selection activeCell="T28" sqref="T28"/>
    </sheetView>
  </sheetViews>
  <sheetFormatPr defaultRowHeight="14.45"/>
  <cols>
    <col min="1" max="2" width="15.28515625" customWidth="1"/>
  </cols>
  <sheetData>
    <row r="1" spans="1:10" ht="15" thickBot="1">
      <c r="A1" s="11"/>
      <c r="B1" s="128" t="s">
        <v>44</v>
      </c>
      <c r="C1" s="129"/>
      <c r="D1" s="129"/>
      <c r="E1" s="129"/>
      <c r="F1" s="129"/>
      <c r="G1" s="129"/>
      <c r="H1" s="129"/>
      <c r="I1" s="129"/>
      <c r="J1" s="129"/>
    </row>
    <row r="2" spans="1:10">
      <c r="A2" s="11"/>
      <c r="B2" s="130" t="s">
        <v>41</v>
      </c>
      <c r="C2" s="131"/>
      <c r="D2" s="131"/>
      <c r="E2" s="131" t="s">
        <v>42</v>
      </c>
      <c r="F2" s="131"/>
      <c r="G2" s="132"/>
      <c r="H2" s="128" t="s">
        <v>43</v>
      </c>
      <c r="I2" s="129"/>
      <c r="J2" s="129"/>
    </row>
    <row r="3" spans="1:10">
      <c r="A3" s="11"/>
      <c r="B3" s="14" t="s">
        <v>16</v>
      </c>
      <c r="C3" s="13" t="s">
        <v>45</v>
      </c>
      <c r="D3" s="13" t="s">
        <v>46</v>
      </c>
      <c r="E3" s="13" t="s">
        <v>16</v>
      </c>
      <c r="F3" s="13" t="s">
        <v>45</v>
      </c>
      <c r="G3" s="15" t="s">
        <v>46</v>
      </c>
      <c r="H3" s="12" t="s">
        <v>16</v>
      </c>
      <c r="I3" s="13" t="s">
        <v>45</v>
      </c>
      <c r="J3" s="13" t="s">
        <v>46</v>
      </c>
    </row>
    <row r="4" spans="1:10">
      <c r="A4" s="16"/>
      <c r="B4" s="17">
        <v>559283.69475847867</v>
      </c>
      <c r="C4" s="18">
        <v>28973.716752747725</v>
      </c>
      <c r="D4" s="18">
        <v>136825.76135885873</v>
      </c>
      <c r="E4" s="18">
        <v>555756.60213624709</v>
      </c>
      <c r="F4" s="18">
        <v>99591.376424238333</v>
      </c>
      <c r="G4" s="19">
        <v>94700.238961573108</v>
      </c>
      <c r="H4" s="20">
        <v>1115040.2968947282</v>
      </c>
      <c r="I4" s="18">
        <v>128565.09317698587</v>
      </c>
      <c r="J4" s="18">
        <v>231526.0003204325</v>
      </c>
    </row>
    <row r="5" spans="1:10">
      <c r="A5" s="21"/>
      <c r="B5" s="22">
        <v>734080.9786563263</v>
      </c>
      <c r="C5" s="23">
        <v>35432.707334240811</v>
      </c>
      <c r="D5" s="23">
        <v>151820.34113934333</v>
      </c>
      <c r="E5" s="23">
        <v>1381809.5566927982</v>
      </c>
      <c r="F5" s="23">
        <v>147600.42115171644</v>
      </c>
      <c r="G5" s="24">
        <v>118605.89945505554</v>
      </c>
      <c r="H5" s="25">
        <v>2115890.5353491358</v>
      </c>
      <c r="I5" s="23">
        <v>183033.12848595789</v>
      </c>
      <c r="J5" s="23">
        <v>270426.24059440073</v>
      </c>
    </row>
    <row r="6" spans="1:10">
      <c r="A6" s="21"/>
      <c r="B6" s="22">
        <v>1293364.6734148145</v>
      </c>
      <c r="C6" s="23">
        <v>64406.424086988693</v>
      </c>
      <c r="D6" s="23">
        <v>288646.10249820369</v>
      </c>
      <c r="E6" s="23">
        <v>1937566.1588290473</v>
      </c>
      <c r="F6" s="23">
        <v>247191.79757595647</v>
      </c>
      <c r="G6" s="24">
        <v>213306.13841662931</v>
      </c>
      <c r="H6" s="25">
        <v>3230930.8322438425</v>
      </c>
      <c r="I6" s="23">
        <v>311598.22166294715</v>
      </c>
      <c r="J6" s="23">
        <v>501952.24091483356</v>
      </c>
    </row>
    <row r="7" spans="1:10">
      <c r="A7" s="21"/>
      <c r="B7" s="22">
        <v>633213.01192179369</v>
      </c>
      <c r="C7" s="23">
        <v>43506.143777910467</v>
      </c>
      <c r="D7" s="23">
        <v>200466.4801847765</v>
      </c>
      <c r="E7" s="23">
        <v>787321.94868044078</v>
      </c>
      <c r="F7" s="23">
        <v>149726.28401736001</v>
      </c>
      <c r="G7" s="24">
        <v>139695.96827713138</v>
      </c>
      <c r="H7" s="25">
        <v>1420534.9606022374</v>
      </c>
      <c r="I7" s="23">
        <v>193232.42779527121</v>
      </c>
      <c r="J7" s="23">
        <v>340162.4484619103</v>
      </c>
    </row>
    <row r="8" spans="1:10">
      <c r="A8" s="21"/>
      <c r="B8" s="22">
        <v>660151.66149301338</v>
      </c>
      <c r="C8" s="23">
        <v>20900.280309078105</v>
      </c>
      <c r="D8" s="23">
        <v>88179.622313426473</v>
      </c>
      <c r="E8" s="23">
        <v>1150244.2101486102</v>
      </c>
      <c r="F8" s="23">
        <v>97465.513558594845</v>
      </c>
      <c r="G8" s="24">
        <v>73610.170139497233</v>
      </c>
      <c r="H8" s="25">
        <v>1810395.8716416289</v>
      </c>
      <c r="I8" s="23">
        <v>118365.79386767295</v>
      </c>
      <c r="J8" s="23">
        <v>161789.79245292328</v>
      </c>
    </row>
    <row r="9" spans="1:10">
      <c r="A9" s="21"/>
      <c r="B9" s="22">
        <v>1293364.6734148145</v>
      </c>
      <c r="C9" s="23">
        <v>64406.424086988693</v>
      </c>
      <c r="D9" s="23">
        <v>288646.10249820369</v>
      </c>
      <c r="E9" s="23">
        <v>1937566.1588290473</v>
      </c>
      <c r="F9" s="23">
        <v>247191.79757595647</v>
      </c>
      <c r="G9" s="24">
        <v>213306.13841662931</v>
      </c>
      <c r="H9" s="25">
        <v>3230930.8322438425</v>
      </c>
      <c r="I9" s="23">
        <v>311598.22166294715</v>
      </c>
      <c r="J9" s="23">
        <v>501952.24091483356</v>
      </c>
    </row>
    <row r="10" spans="1:10">
      <c r="A10" s="21"/>
      <c r="B10" s="22">
        <v>476653.90929516073</v>
      </c>
      <c r="C10" s="23">
        <v>25943.329570365324</v>
      </c>
      <c r="D10" s="23">
        <v>125491.09520527763</v>
      </c>
      <c r="E10" s="23">
        <v>464100.78074198309</v>
      </c>
      <c r="F10" s="23">
        <v>86940.697793547835</v>
      </c>
      <c r="G10" s="24">
        <v>85861.384283366395</v>
      </c>
      <c r="H10" s="25">
        <v>940754.69003714551</v>
      </c>
      <c r="I10" s="23">
        <v>112884.02736391309</v>
      </c>
      <c r="J10" s="23">
        <v>211352.47948864411</v>
      </c>
    </row>
    <row r="11" spans="1:10">
      <c r="A11" s="21"/>
      <c r="B11" s="22">
        <v>816710.76411964628</v>
      </c>
      <c r="C11" s="23">
        <v>38463.094516623256</v>
      </c>
      <c r="D11" s="23">
        <v>163155.00729292512</v>
      </c>
      <c r="E11" s="23">
        <v>1473465.378087064</v>
      </c>
      <c r="F11" s="23">
        <v>160251.0997824072</v>
      </c>
      <c r="G11" s="24">
        <v>127444.75413326218</v>
      </c>
      <c r="H11" s="25">
        <v>2290176.1422067164</v>
      </c>
      <c r="I11" s="23">
        <v>198714.19429903149</v>
      </c>
      <c r="J11" s="23">
        <v>290599.76142618881</v>
      </c>
    </row>
    <row r="12" spans="1:10">
      <c r="A12" s="21"/>
      <c r="B12" s="22">
        <v>1293364.6734148145</v>
      </c>
      <c r="C12" s="23">
        <v>64406.424086988693</v>
      </c>
      <c r="D12" s="23">
        <v>288646.10249820369</v>
      </c>
      <c r="E12" s="23">
        <v>1937566.1588290473</v>
      </c>
      <c r="F12" s="23">
        <v>247191.79757595647</v>
      </c>
      <c r="G12" s="24">
        <v>213306.13841662931</v>
      </c>
      <c r="H12" s="25">
        <v>3230930.8322438425</v>
      </c>
      <c r="I12" s="23">
        <v>311598.22166294715</v>
      </c>
      <c r="J12" s="23">
        <v>501952.24091483356</v>
      </c>
    </row>
    <row r="13" spans="1:10">
      <c r="A13" s="21"/>
      <c r="B13" s="22">
        <v>593968.37891995825</v>
      </c>
      <c r="C13" s="23">
        <v>24110.789515894401</v>
      </c>
      <c r="D13" s="23">
        <v>129526.95977871565</v>
      </c>
      <c r="E13" s="23">
        <v>565494.5132023996</v>
      </c>
      <c r="F13" s="23">
        <v>95856.90131813522</v>
      </c>
      <c r="G13" s="24">
        <v>93958.470846210344</v>
      </c>
      <c r="H13" s="25">
        <v>1159462.8921223602</v>
      </c>
      <c r="I13" s="23">
        <v>119967.69083402948</v>
      </c>
      <c r="J13" s="23">
        <v>223485.43062492632</v>
      </c>
    </row>
    <row r="14" spans="1:10">
      <c r="A14" s="21"/>
      <c r="B14" s="22">
        <v>699396.29449484718</v>
      </c>
      <c r="C14" s="23">
        <v>40295.634571094153</v>
      </c>
      <c r="D14" s="23">
        <v>159119.14271948676</v>
      </c>
      <c r="E14" s="23">
        <v>1372071.6456266451</v>
      </c>
      <c r="F14" s="23">
        <v>151334.89625781972</v>
      </c>
      <c r="G14" s="24">
        <v>119347.66757041829</v>
      </c>
      <c r="H14" s="25">
        <v>2071467.9401215042</v>
      </c>
      <c r="I14" s="23">
        <v>191630.53082891475</v>
      </c>
      <c r="J14" s="23">
        <v>278466.81028990634</v>
      </c>
    </row>
    <row r="15" spans="1:10" ht="15" thickBot="1">
      <c r="A15" s="26"/>
      <c r="B15" s="27">
        <v>1293364.6734148145</v>
      </c>
      <c r="C15" s="28">
        <v>64406.424086988693</v>
      </c>
      <c r="D15" s="28">
        <v>288646.10249820369</v>
      </c>
      <c r="E15" s="28">
        <v>1937566.1588290473</v>
      </c>
      <c r="F15" s="28">
        <v>247191.79757595647</v>
      </c>
      <c r="G15" s="29">
        <v>213306.13841662931</v>
      </c>
      <c r="H15" s="30">
        <v>3230930.8322438425</v>
      </c>
      <c r="I15" s="31">
        <v>311598.22166294715</v>
      </c>
      <c r="J15" s="31">
        <v>501952.24091483356</v>
      </c>
    </row>
    <row r="16" spans="1:10">
      <c r="A16" s="32"/>
      <c r="B16" s="32"/>
      <c r="C16" s="32"/>
      <c r="D16" s="32"/>
      <c r="E16" s="32"/>
      <c r="F16" s="32"/>
      <c r="G16" s="32"/>
      <c r="H16" s="32"/>
      <c r="I16" s="32"/>
      <c r="J16" s="32"/>
    </row>
    <row r="18" spans="1:10" ht="15" thickBot="1">
      <c r="A18" s="32"/>
      <c r="B18" s="133"/>
      <c r="C18" s="134"/>
      <c r="D18" s="134"/>
      <c r="E18" s="134"/>
      <c r="F18" s="134"/>
      <c r="G18" s="134"/>
      <c r="H18" s="134"/>
      <c r="I18" s="134"/>
      <c r="J18" s="134"/>
    </row>
    <row r="19" spans="1:10">
      <c r="A19" s="34"/>
      <c r="B19" s="125" t="s">
        <v>41</v>
      </c>
      <c r="C19" s="126"/>
      <c r="D19" s="126"/>
      <c r="E19" s="126" t="s">
        <v>42</v>
      </c>
      <c r="F19" s="126"/>
      <c r="G19" s="127"/>
      <c r="H19" s="125" t="s">
        <v>43</v>
      </c>
      <c r="I19" s="126"/>
      <c r="J19" s="127"/>
    </row>
    <row r="20" spans="1:10">
      <c r="A20" s="34"/>
      <c r="B20" s="35" t="s">
        <v>16</v>
      </c>
      <c r="C20" s="33" t="s">
        <v>45</v>
      </c>
      <c r="D20" s="33" t="s">
        <v>46</v>
      </c>
      <c r="E20" s="33" t="s">
        <v>16</v>
      </c>
      <c r="F20" s="33" t="s">
        <v>45</v>
      </c>
      <c r="G20" s="36" t="s">
        <v>46</v>
      </c>
      <c r="H20" s="35" t="s">
        <v>16</v>
      </c>
      <c r="I20" s="33" t="s">
        <v>45</v>
      </c>
      <c r="J20" s="36" t="s">
        <v>46</v>
      </c>
    </row>
    <row r="21" spans="1:10">
      <c r="A21" s="37" t="s">
        <v>37</v>
      </c>
      <c r="B21" s="38">
        <f t="shared" ref="B21:J21" si="0">B4/B$6*100</f>
        <v>43.242536792181454</v>
      </c>
      <c r="C21" s="39">
        <f t="shared" si="0"/>
        <v>44.985755945113802</v>
      </c>
      <c r="D21" s="39">
        <f t="shared" si="0"/>
        <v>47.402601377481005</v>
      </c>
      <c r="E21" s="39">
        <f t="shared" si="0"/>
        <v>28.683232291387363</v>
      </c>
      <c r="F21" s="39">
        <f t="shared" si="0"/>
        <v>40.289110480551507</v>
      </c>
      <c r="G21" s="40">
        <f t="shared" si="0"/>
        <v>44.396396495915511</v>
      </c>
      <c r="H21" s="38">
        <f t="shared" si="0"/>
        <v>34.511425802339019</v>
      </c>
      <c r="I21" s="39">
        <f t="shared" si="0"/>
        <v>41.259893105568977</v>
      </c>
      <c r="J21" s="40">
        <f t="shared" si="0"/>
        <v>46.125105428051192</v>
      </c>
    </row>
    <row r="22" spans="1:10">
      <c r="A22" s="37" t="s">
        <v>38</v>
      </c>
      <c r="B22" s="38">
        <f t="shared" ref="B22:J22" si="1">B7/B$9*100</f>
        <v>48.958582597586251</v>
      </c>
      <c r="C22" s="39">
        <f t="shared" si="1"/>
        <v>67.549385631393136</v>
      </c>
      <c r="D22" s="39">
        <f t="shared" si="1"/>
        <v>69.450610436017939</v>
      </c>
      <c r="E22" s="39">
        <f t="shared" si="1"/>
        <v>40.63458401628219</v>
      </c>
      <c r="F22" s="39">
        <f t="shared" si="1"/>
        <v>60.570894942965289</v>
      </c>
      <c r="G22" s="40">
        <f t="shared" si="1"/>
        <v>65.490833650683484</v>
      </c>
      <c r="H22" s="38">
        <f t="shared" si="1"/>
        <v>43.966740062203471</v>
      </c>
      <c r="I22" s="39">
        <f t="shared" si="1"/>
        <v>62.013328177555806</v>
      </c>
      <c r="J22" s="40">
        <f t="shared" si="1"/>
        <v>67.767891192585751</v>
      </c>
    </row>
    <row r="23" spans="1:10">
      <c r="A23" s="37" t="s">
        <v>39</v>
      </c>
      <c r="B23" s="38">
        <f t="shared" ref="B23:J23" si="2">B10/B$12*100</f>
        <v>36.853790666531204</v>
      </c>
      <c r="C23" s="39">
        <f t="shared" si="2"/>
        <v>40.280655133602373</v>
      </c>
      <c r="D23" s="39">
        <f t="shared" si="2"/>
        <v>43.475762921849459</v>
      </c>
      <c r="E23" s="39">
        <f t="shared" si="2"/>
        <v>23.952770780351507</v>
      </c>
      <c r="F23" s="39">
        <f t="shared" si="2"/>
        <v>35.171352223705121</v>
      </c>
      <c r="G23" s="40">
        <f t="shared" si="2"/>
        <v>40.252655137219747</v>
      </c>
      <c r="H23" s="38">
        <f t="shared" si="2"/>
        <v>29.117141123810526</v>
      </c>
      <c r="I23" s="39">
        <f t="shared" si="2"/>
        <v>36.227429913261403</v>
      </c>
      <c r="J23" s="40">
        <f t="shared" si="2"/>
        <v>42.106093421048072</v>
      </c>
    </row>
    <row r="24" spans="1:10">
      <c r="A24" s="37" t="s">
        <v>40</v>
      </c>
      <c r="B24" s="38">
        <f t="shared" ref="B24:J24" si="3">B13/B$15*100</f>
        <v>45.924277284590538</v>
      </c>
      <c r="C24" s="39">
        <f t="shared" si="3"/>
        <v>37.435379867278229</v>
      </c>
      <c r="D24" s="39">
        <f t="shared" si="3"/>
        <v>44.873968038256024</v>
      </c>
      <c r="E24" s="39">
        <f t="shared" si="3"/>
        <v>29.185816991361555</v>
      </c>
      <c r="F24" s="39">
        <f t="shared" si="3"/>
        <v>38.778350357147488</v>
      </c>
      <c r="G24" s="40">
        <f t="shared" si="3"/>
        <v>44.048648362238296</v>
      </c>
      <c r="H24" s="38">
        <f t="shared" si="3"/>
        <v>35.886342120085786</v>
      </c>
      <c r="I24" s="39">
        <f t="shared" si="3"/>
        <v>38.50076235794355</v>
      </c>
      <c r="J24" s="40">
        <f t="shared" si="3"/>
        <v>44.523245920291679</v>
      </c>
    </row>
    <row r="27" spans="1:10" ht="15" thickBot="1"/>
    <row r="28" spans="1:10" ht="15" thickBot="1">
      <c r="A28" s="120"/>
      <c r="B28" s="122" t="s">
        <v>16</v>
      </c>
      <c r="C28" s="123"/>
      <c r="D28" s="124"/>
      <c r="E28" s="122" t="s">
        <v>45</v>
      </c>
      <c r="F28" s="123"/>
      <c r="G28" s="124"/>
      <c r="H28" s="122" t="s">
        <v>47</v>
      </c>
      <c r="I28" s="123"/>
      <c r="J28" s="124"/>
    </row>
    <row r="29" spans="1:10" ht="15" thickBot="1">
      <c r="A29" s="121"/>
      <c r="B29" s="41" t="s">
        <v>41</v>
      </c>
      <c r="C29" s="41" t="s">
        <v>42</v>
      </c>
      <c r="D29" s="41" t="s">
        <v>43</v>
      </c>
      <c r="E29" s="41" t="s">
        <v>41</v>
      </c>
      <c r="F29" s="41" t="s">
        <v>42</v>
      </c>
      <c r="G29" s="41" t="s">
        <v>43</v>
      </c>
      <c r="H29" s="41" t="s">
        <v>41</v>
      </c>
      <c r="I29" s="41" t="s">
        <v>42</v>
      </c>
      <c r="J29" s="41" t="s">
        <v>43</v>
      </c>
    </row>
    <row r="30" spans="1:10" ht="15" thickBot="1">
      <c r="A30" s="42" t="s">
        <v>37</v>
      </c>
      <c r="B30" s="43">
        <v>43.2</v>
      </c>
      <c r="C30" s="43">
        <v>28.7</v>
      </c>
      <c r="D30" s="43">
        <v>34.5</v>
      </c>
      <c r="E30" s="43">
        <v>45</v>
      </c>
      <c r="F30" s="43">
        <v>40.299999999999997</v>
      </c>
      <c r="G30" s="43">
        <v>41.3</v>
      </c>
      <c r="H30" s="43">
        <v>47.4</v>
      </c>
      <c r="I30" s="43">
        <v>44.4</v>
      </c>
      <c r="J30" s="43">
        <v>46.1</v>
      </c>
    </row>
    <row r="31" spans="1:10" ht="15" thickBot="1">
      <c r="A31" s="42" t="s">
        <v>38</v>
      </c>
      <c r="B31" s="43">
        <v>49</v>
      </c>
      <c r="C31" s="43">
        <v>40.6</v>
      </c>
      <c r="D31" s="43">
        <v>44</v>
      </c>
      <c r="E31" s="43">
        <v>67.5</v>
      </c>
      <c r="F31" s="43">
        <v>60.6</v>
      </c>
      <c r="G31" s="43">
        <v>62</v>
      </c>
      <c r="H31" s="43">
        <v>69.5</v>
      </c>
      <c r="I31" s="43">
        <v>65.5</v>
      </c>
      <c r="J31" s="43">
        <v>67.8</v>
      </c>
    </row>
    <row r="32" spans="1:10" ht="15" thickBot="1">
      <c r="A32" s="42" t="s">
        <v>39</v>
      </c>
      <c r="B32" s="43">
        <v>36.9</v>
      </c>
      <c r="C32" s="43">
        <v>24</v>
      </c>
      <c r="D32" s="43">
        <v>29.1</v>
      </c>
      <c r="E32" s="43">
        <v>40.299999999999997</v>
      </c>
      <c r="F32" s="43">
        <v>35.200000000000003</v>
      </c>
      <c r="G32" s="43">
        <v>36.200000000000003</v>
      </c>
      <c r="H32" s="43">
        <v>43.5</v>
      </c>
      <c r="I32" s="43">
        <v>40.299999999999997</v>
      </c>
      <c r="J32" s="43">
        <v>42.1</v>
      </c>
    </row>
    <row r="33" spans="1:10" ht="15" thickBot="1">
      <c r="A33" s="42" t="s">
        <v>40</v>
      </c>
      <c r="B33" s="43">
        <v>45.9</v>
      </c>
      <c r="C33" s="43">
        <v>29.2</v>
      </c>
      <c r="D33" s="43">
        <v>35.9</v>
      </c>
      <c r="E33" s="43">
        <v>37.4</v>
      </c>
      <c r="F33" s="43">
        <v>38.799999999999997</v>
      </c>
      <c r="G33" s="43">
        <v>38.5</v>
      </c>
      <c r="H33" s="43">
        <v>44.9</v>
      </c>
      <c r="I33" s="43">
        <v>44</v>
      </c>
      <c r="J33" s="43">
        <v>44.5</v>
      </c>
    </row>
    <row r="36" spans="1:10" ht="15" thickBot="1"/>
    <row r="37" spans="1:10" ht="103.15" thickBot="1">
      <c r="A37" s="44"/>
      <c r="B37" s="45"/>
      <c r="C37" s="46" t="s">
        <v>37</v>
      </c>
      <c r="D37" s="46" t="s">
        <v>38</v>
      </c>
      <c r="E37" s="46" t="s">
        <v>39</v>
      </c>
      <c r="F37" s="46" t="s">
        <v>40</v>
      </c>
    </row>
    <row r="38" spans="1:10" ht="15" thickBot="1">
      <c r="A38" s="117" t="s">
        <v>48</v>
      </c>
      <c r="B38" s="47" t="s">
        <v>41</v>
      </c>
      <c r="C38" s="47">
        <v>43.2</v>
      </c>
      <c r="D38" s="47">
        <v>49</v>
      </c>
      <c r="E38" s="47">
        <v>36.9</v>
      </c>
      <c r="F38" s="47">
        <v>45.9</v>
      </c>
    </row>
    <row r="39" spans="1:10" ht="15" thickBot="1">
      <c r="A39" s="118"/>
      <c r="B39" s="47" t="s">
        <v>49</v>
      </c>
      <c r="C39" s="47">
        <v>28.7</v>
      </c>
      <c r="D39" s="47">
        <v>40.6</v>
      </c>
      <c r="E39" s="47">
        <v>24</v>
      </c>
      <c r="F39" s="47">
        <v>29.2</v>
      </c>
    </row>
    <row r="40" spans="1:10" ht="15" thickBot="1">
      <c r="A40" s="119"/>
      <c r="B40" s="47" t="s">
        <v>43</v>
      </c>
      <c r="C40" s="47">
        <v>34.5</v>
      </c>
      <c r="D40" s="47">
        <v>44</v>
      </c>
      <c r="E40" s="47">
        <v>29.1</v>
      </c>
      <c r="F40" s="47">
        <v>35.9</v>
      </c>
    </row>
    <row r="41" spans="1:10" ht="15" thickBot="1">
      <c r="A41" s="117" t="s">
        <v>50</v>
      </c>
      <c r="B41" s="47" t="s">
        <v>41</v>
      </c>
      <c r="C41" s="47">
        <v>45</v>
      </c>
      <c r="D41" s="47">
        <v>67.5</v>
      </c>
      <c r="E41" s="47">
        <v>40.299999999999997</v>
      </c>
      <c r="F41" s="47">
        <v>37.4</v>
      </c>
    </row>
    <row r="42" spans="1:10" ht="15" thickBot="1">
      <c r="A42" s="118"/>
      <c r="B42" s="47" t="s">
        <v>49</v>
      </c>
      <c r="C42" s="47">
        <v>40.299999999999997</v>
      </c>
      <c r="D42" s="47">
        <v>60.6</v>
      </c>
      <c r="E42" s="47">
        <v>35.200000000000003</v>
      </c>
      <c r="F42" s="47">
        <v>38.799999999999997</v>
      </c>
    </row>
    <row r="43" spans="1:10" ht="15" thickBot="1">
      <c r="A43" s="119"/>
      <c r="B43" s="47" t="s">
        <v>43</v>
      </c>
      <c r="C43" s="47">
        <v>41.3</v>
      </c>
      <c r="D43" s="47">
        <v>62</v>
      </c>
      <c r="E43" s="47">
        <v>36.200000000000003</v>
      </c>
      <c r="F43" s="47">
        <v>38.5</v>
      </c>
    </row>
    <row r="44" spans="1:10" ht="15" thickBot="1">
      <c r="A44" s="117" t="s">
        <v>47</v>
      </c>
      <c r="B44" s="47" t="s">
        <v>41</v>
      </c>
      <c r="C44" s="47">
        <v>47.4</v>
      </c>
      <c r="D44" s="47">
        <v>69.5</v>
      </c>
      <c r="E44" s="47">
        <v>43.5</v>
      </c>
      <c r="F44" s="47">
        <v>44.9</v>
      </c>
    </row>
    <row r="45" spans="1:10" ht="15" thickBot="1">
      <c r="A45" s="118"/>
      <c r="B45" s="47" t="s">
        <v>49</v>
      </c>
      <c r="C45" s="47">
        <v>44.4</v>
      </c>
      <c r="D45" s="47">
        <v>65.5</v>
      </c>
      <c r="E45" s="47">
        <v>40.299999999999997</v>
      </c>
      <c r="F45" s="47">
        <v>44</v>
      </c>
    </row>
    <row r="46" spans="1:10" ht="15" thickBot="1">
      <c r="A46" s="119"/>
      <c r="B46" s="47" t="s">
        <v>43</v>
      </c>
      <c r="C46" s="47">
        <v>46.1</v>
      </c>
      <c r="D46" s="47">
        <v>67.8</v>
      </c>
      <c r="E46" s="47">
        <v>42.1</v>
      </c>
      <c r="F46" s="47">
        <v>44.5</v>
      </c>
    </row>
  </sheetData>
  <mergeCells count="15">
    <mergeCell ref="B19:D19"/>
    <mergeCell ref="E19:G19"/>
    <mergeCell ref="H19:J19"/>
    <mergeCell ref="B1:J1"/>
    <mergeCell ref="B2:D2"/>
    <mergeCell ref="E2:G2"/>
    <mergeCell ref="H2:J2"/>
    <mergeCell ref="B18:J18"/>
    <mergeCell ref="A44:A46"/>
    <mergeCell ref="A28:A29"/>
    <mergeCell ref="B28:D28"/>
    <mergeCell ref="E28:G28"/>
    <mergeCell ref="H28:J28"/>
    <mergeCell ref="A38:A40"/>
    <mergeCell ref="A41:A4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EAFDE-63B4-415D-AD5D-4C17F2FC1C66}">
  <dimension ref="A4:E15"/>
  <sheetViews>
    <sheetView workbookViewId="0">
      <selection activeCell="Q13" sqref="Q13"/>
    </sheetView>
  </sheetViews>
  <sheetFormatPr defaultRowHeight="14.45"/>
  <sheetData>
    <row r="4" spans="1:5">
      <c r="C4" t="s">
        <v>41</v>
      </c>
      <c r="D4" t="s">
        <v>42</v>
      </c>
      <c r="E4" t="s">
        <v>43</v>
      </c>
    </row>
    <row r="5" spans="1:5">
      <c r="A5" t="s">
        <v>37</v>
      </c>
      <c r="B5" t="s">
        <v>2</v>
      </c>
      <c r="C5">
        <v>46.7</v>
      </c>
      <c r="D5">
        <v>31.7</v>
      </c>
      <c r="E5">
        <v>38</v>
      </c>
    </row>
    <row r="6" spans="1:5">
      <c r="B6" t="s">
        <v>3</v>
      </c>
      <c r="C6">
        <v>40.1</v>
      </c>
      <c r="D6">
        <v>30.7</v>
      </c>
      <c r="E6">
        <v>34.4</v>
      </c>
    </row>
    <row r="7" spans="1:5">
      <c r="C7" t="s">
        <v>41</v>
      </c>
      <c r="D7" t="s">
        <v>42</v>
      </c>
      <c r="E7" t="s">
        <v>43</v>
      </c>
    </row>
    <row r="8" spans="1:5">
      <c r="A8" t="s">
        <v>38</v>
      </c>
      <c r="B8" t="s">
        <v>2</v>
      </c>
      <c r="C8">
        <v>51.4</v>
      </c>
      <c r="D8">
        <v>44</v>
      </c>
      <c r="E8">
        <v>47.1</v>
      </c>
    </row>
    <row r="9" spans="1:5">
      <c r="B9" t="s">
        <v>3</v>
      </c>
      <c r="C9">
        <v>56.1</v>
      </c>
      <c r="D9">
        <v>46.1</v>
      </c>
      <c r="E9">
        <v>50</v>
      </c>
    </row>
    <row r="10" spans="1:5">
      <c r="C10" t="s">
        <v>41</v>
      </c>
      <c r="D10" t="s">
        <v>42</v>
      </c>
      <c r="E10" t="s">
        <v>43</v>
      </c>
    </row>
    <row r="11" spans="1:5">
      <c r="A11" t="s">
        <v>39</v>
      </c>
      <c r="B11" t="s">
        <v>2</v>
      </c>
      <c r="C11">
        <v>39</v>
      </c>
      <c r="D11">
        <v>25.5</v>
      </c>
      <c r="E11">
        <v>31.1</v>
      </c>
    </row>
    <row r="12" spans="1:5">
      <c r="B12" t="s">
        <v>3</v>
      </c>
      <c r="C12">
        <v>36.9</v>
      </c>
      <c r="D12">
        <v>28</v>
      </c>
      <c r="E12">
        <v>31.5</v>
      </c>
    </row>
    <row r="13" spans="1:5">
      <c r="C13" t="s">
        <v>41</v>
      </c>
      <c r="D13" t="s">
        <v>42</v>
      </c>
      <c r="E13" t="s">
        <v>43</v>
      </c>
    </row>
    <row r="14" spans="1:5">
      <c r="A14" t="s">
        <v>40</v>
      </c>
      <c r="B14" t="s">
        <v>2</v>
      </c>
      <c r="C14">
        <v>48.4</v>
      </c>
      <c r="D14">
        <v>30</v>
      </c>
      <c r="E14">
        <v>37.700000000000003</v>
      </c>
    </row>
    <row r="15" spans="1:5">
      <c r="B15" t="s">
        <v>3</v>
      </c>
      <c r="C15">
        <v>40.9</v>
      </c>
      <c r="D15">
        <v>33.5</v>
      </c>
      <c r="E15">
        <v>36.4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F190D4A1587D2458213832A9AA97DE9" ma:contentTypeVersion="14" ma:contentTypeDescription="Creare un nuovo documento." ma:contentTypeScope="" ma:versionID="d426700065053a35e9d6ff8b8b2f6866">
  <xsd:schema xmlns:xsd="http://www.w3.org/2001/XMLSchema" xmlns:xs="http://www.w3.org/2001/XMLSchema" xmlns:p="http://schemas.microsoft.com/office/2006/metadata/properties" xmlns:ns2="3662c65b-ca05-4317-86d7-cf6b278cd7c3" xmlns:ns3="261c7b40-bd78-4607-be90-9601bb3f8089" targetNamespace="http://schemas.microsoft.com/office/2006/metadata/properties" ma:root="true" ma:fieldsID="c160df207ed7730faa0720be811503b9" ns2:_="" ns3:_="">
    <xsd:import namespace="3662c65b-ca05-4317-86d7-cf6b278cd7c3"/>
    <xsd:import namespace="261c7b40-bd78-4607-be90-9601bb3f80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NOT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62c65b-ca05-4317-86d7-cf6b278cd7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OTE" ma:index="13" nillable="true" ma:displayName="NOTE" ma:description="inserisci eventuali commenti al file" ma:format="Dropdown" ma:internalName="NOT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932929ed-d618-4f0a-bfe6-c6586124b1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c7b40-bd78-4607-be90-9601bb3f808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d769580-1f62-410b-98b0-15837acacfc9}" ma:internalName="TaxCatchAll" ma:showField="CatchAllData" ma:web="261c7b40-bd78-4607-be90-9601bb3f80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 xmlns="3662c65b-ca05-4317-86d7-cf6b278cd7c3" xsi:nil="true"/>
    <lcf76f155ced4ddcb4097134ff3c332f xmlns="3662c65b-ca05-4317-86d7-cf6b278cd7c3">
      <Terms xmlns="http://schemas.microsoft.com/office/infopath/2007/PartnerControls"/>
    </lcf76f155ced4ddcb4097134ff3c332f>
    <TaxCatchAll xmlns="261c7b40-bd78-4607-be90-9601bb3f8089" xsi:nil="true"/>
  </documentManagement>
</p:properties>
</file>

<file path=customXml/itemProps1.xml><?xml version="1.0" encoding="utf-8"?>
<ds:datastoreItem xmlns:ds="http://schemas.openxmlformats.org/officeDocument/2006/customXml" ds:itemID="{6A03112D-C2CC-4C43-BC6A-646E3154C7C7}"/>
</file>

<file path=customXml/itemProps2.xml><?xml version="1.0" encoding="utf-8"?>
<ds:datastoreItem xmlns:ds="http://schemas.openxmlformats.org/officeDocument/2006/customXml" ds:itemID="{D61DD5AA-F82D-48D5-9B20-A0561419EFC3}"/>
</file>

<file path=customXml/itemProps3.xml><?xml version="1.0" encoding="utf-8"?>
<ds:datastoreItem xmlns:ds="http://schemas.openxmlformats.org/officeDocument/2006/customXml" ds:itemID="{9E15C96E-523A-4E73-B332-9604984413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Struttura SSF</dc:creator>
  <cp:keywords/>
  <dc:description/>
  <cp:lastModifiedBy/>
  <cp:revision/>
  <dcterms:created xsi:type="dcterms:W3CDTF">2023-10-12T08:51:48Z</dcterms:created>
  <dcterms:modified xsi:type="dcterms:W3CDTF">2024-05-22T07:33:06Z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0x010100DF190D4A1587D2458213832A9AA97DE9</vt:lpwstr>
  </property>
  <property fmtid="{D5CDD505-2E9C-101B-9397-08002B2CF9AE}" pid="3" name="MediaServiceImageTags">
    <vt:lpwstr/>
  </property>
</Properties>
</file>