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6.xml" ContentType="application/vnd.openxmlformats-officedocument.themeOverrid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8.xml" ContentType="application/vnd.openxmlformats-officedocument.themeOverrid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9.xml" ContentType="application/vnd.openxmlformats-officedocument.themeOverrid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0.xml" ContentType="application/vnd.openxmlformats-officedocument.themeOverrid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1.xml" ContentType="application/vnd.openxmlformats-officedocument.themeOverrid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2.xml" ContentType="application/vnd.openxmlformats-officedocument.themeOverrid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35F9E1F3-87DA-4A26-A9F8-1FDC590C7F10}" xr6:coauthVersionLast="47" xr6:coauthVersionMax="47" xr10:uidLastSave="{00000000-0000-0000-0000-000000000000}"/>
  <bookViews>
    <workbookView xWindow="-108" yWindow="-108" windowWidth="23256" windowHeight="12576" tabRatio="895" firstSheet="9" activeTab="9" xr2:uid="{00000000-000D-0000-FFFF-FFFF00000000}"/>
  </bookViews>
  <sheets>
    <sheet name="fig 8.1" sheetId="19" r:id="rId1"/>
    <sheet name="8.2" sheetId="25" r:id="rId2"/>
    <sheet name="8.3 " sheetId="20" r:id="rId3"/>
    <sheet name="8.4" sheetId="22" r:id="rId4"/>
    <sheet name="fig 8.5" sheetId="9" r:id="rId5"/>
    <sheet name="8.6" sheetId="24" r:id="rId6"/>
    <sheet name="FIg 8.7" sheetId="26" r:id="rId7"/>
    <sheet name="Fig 8.8" sheetId="27" r:id="rId8"/>
    <sheet name="Fig 8.9" sheetId="28" r:id="rId9"/>
    <sheet name="fig 8.10" sheetId="29" r:id="rId10"/>
    <sheet name="Fig 8.11" sheetId="30" r:id="rId11"/>
    <sheet name="Fig 8.12" sheetId="31" r:id="rId12"/>
    <sheet name="Fig 8.13" sheetId="32" r:id="rId13"/>
    <sheet name="fig 8.14" sheetId="33" r:id="rId14"/>
    <sheet name="Fig 8.15" sheetId="34" r:id="rId15"/>
    <sheet name="Fig 8.16" sheetId="35" r:id="rId16"/>
    <sheet name="Fig 8.17" sheetId="36" r:id="rId17"/>
    <sheet name="fig 8.18" sheetId="37" r:id="rId18"/>
    <sheet name="Fig 8.19" sheetId="38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35" l="1"/>
  <c r="I9" i="35"/>
  <c r="K8" i="35"/>
  <c r="I8" i="35"/>
  <c r="K7" i="35"/>
  <c r="I7" i="35"/>
  <c r="K6" i="35"/>
  <c r="I6" i="35"/>
  <c r="K5" i="35"/>
  <c r="I5" i="35"/>
  <c r="N6" i="33"/>
  <c r="M6" i="33"/>
  <c r="L6" i="33"/>
  <c r="K6" i="33"/>
  <c r="J6" i="33"/>
  <c r="I6" i="33"/>
  <c r="H6" i="33"/>
  <c r="G6" i="33"/>
  <c r="F6" i="33"/>
  <c r="E6" i="33"/>
  <c r="D6" i="33"/>
  <c r="C6" i="33"/>
  <c r="F14" i="30"/>
  <c r="F13" i="30"/>
  <c r="F12" i="30"/>
  <c r="F11" i="30"/>
</calcChain>
</file>

<file path=xl/sharedStrings.xml><?xml version="1.0" encoding="utf-8"?>
<sst xmlns="http://schemas.openxmlformats.org/spreadsheetml/2006/main" count="260" uniqueCount="134">
  <si>
    <t>Occupati</t>
  </si>
  <si>
    <t xml:space="preserve">In cerca di occupazione </t>
  </si>
  <si>
    <t>In cerca di prima occupazione</t>
  </si>
  <si>
    <t>Inattivi mai lavorato</t>
  </si>
  <si>
    <t>Inattivi ex occupati</t>
  </si>
  <si>
    <t>Totale</t>
  </si>
  <si>
    <t xml:space="preserve">Non mi piace utilizzarli </t>
  </si>
  <si>
    <t>Utilizzo solo per lo stretto necessario</t>
  </si>
  <si>
    <t xml:space="preserve">Fruitore assiduo </t>
  </si>
  <si>
    <t>Figura 8.1 – Popolazione 18-74 anni per atteggiamento nei confronti dei dispositivi digitali per condizione occupazionale (%)</t>
  </si>
  <si>
    <t>Utlizzo abituale</t>
  </si>
  <si>
    <t>utilizzo occasionale</t>
  </si>
  <si>
    <t>Usato in passato</t>
  </si>
  <si>
    <t>Mai usato</t>
  </si>
  <si>
    <t>Smartphone</t>
  </si>
  <si>
    <t>Computer</t>
  </si>
  <si>
    <t>Home banking</t>
  </si>
  <si>
    <t>Tablet</t>
  </si>
  <si>
    <t>Domotica</t>
  </si>
  <si>
    <t>Figura 8.3 – Popolazione 18-74 anni per indice di competenza digitale di base, classe di età e titolo di studio (%)</t>
  </si>
  <si>
    <t xml:space="preserve">età </t>
  </si>
  <si>
    <t xml:space="preserve">Titolo di studio </t>
  </si>
  <si>
    <t>18-29 anni</t>
  </si>
  <si>
    <t>30-49 anni</t>
  </si>
  <si>
    <t>50-74 anni</t>
  </si>
  <si>
    <t>Fino alla licenza media</t>
  </si>
  <si>
    <t>Diploma</t>
  </si>
  <si>
    <t xml:space="preserve">Laurea </t>
  </si>
  <si>
    <t>Basso</t>
  </si>
  <si>
    <t>Medio basso</t>
  </si>
  <si>
    <t>Medio alto</t>
  </si>
  <si>
    <t>Alto</t>
  </si>
  <si>
    <t xml:space="preserve">Uomini </t>
  </si>
  <si>
    <t xml:space="preserve">Donne </t>
  </si>
  <si>
    <t>Disoccupati</t>
  </si>
  <si>
    <t>Inattivi</t>
  </si>
  <si>
    <t>Occupate</t>
  </si>
  <si>
    <t>Disoccupate</t>
  </si>
  <si>
    <t>Inattive</t>
  </si>
  <si>
    <t>U</t>
  </si>
  <si>
    <t>Popolazione 18-74 anni per indicatore di competenza digitale di base, genere e condizione occupazionale (%)</t>
  </si>
  <si>
    <t>Figura 8.5 – Popolazione non occupata di 18-74 anni per indice di competenza digitale di base e condizione (%)</t>
  </si>
  <si>
    <t>Occupato</t>
  </si>
  <si>
    <t>In cerca di occupazione</t>
  </si>
  <si>
    <t>In cerca di prima occ.</t>
  </si>
  <si>
    <t>inattivo mai lavorato</t>
  </si>
  <si>
    <t xml:space="preserve"> Inattivo ex occupato</t>
  </si>
  <si>
    <t>Totale non occupati</t>
  </si>
  <si>
    <t xml:space="preserve">Totale non occupati </t>
  </si>
  <si>
    <t>Figura 8.6– Persone in cerca di occupazione per indice di competenza digitale di base e reddito familiare disponibile</t>
  </si>
  <si>
    <t>Fino a 1.000 €</t>
  </si>
  <si>
    <t>Tra 1.001 e 1.500 €</t>
  </si>
  <si>
    <t>Tra 1.501 e 2.000 €</t>
  </si>
  <si>
    <t>Tra 2.001 e 3.000 €</t>
  </si>
  <si>
    <t>Tra 3.001 e 5.000 €</t>
  </si>
  <si>
    <t xml:space="preserve">Oltre 5.000 € </t>
  </si>
  <si>
    <t>Figura 8.7</t>
  </si>
  <si>
    <t>Possesso e conoscenza di SPID e firma digitale, popolazione 18-74 anni (%)</t>
  </si>
  <si>
    <t>Possesso SPID</t>
  </si>
  <si>
    <t>Possesso firma digitale</t>
  </si>
  <si>
    <t>Sì</t>
  </si>
  <si>
    <t>No</t>
  </si>
  <si>
    <t>No, ma intendo crearlo/a</t>
  </si>
  <si>
    <t>Non lo/la conosco</t>
  </si>
  <si>
    <t>Figura 5.2 Possesso e conoscenza di SPID e firma digitale, popolazione 18-74 anni (%)</t>
  </si>
  <si>
    <t>Genere</t>
  </si>
  <si>
    <t>Uomini</t>
  </si>
  <si>
    <t>Donne</t>
  </si>
  <si>
    <t>Classi di età</t>
  </si>
  <si>
    <t>Titolo di studio</t>
  </si>
  <si>
    <t>Licenza media inferiore</t>
  </si>
  <si>
    <t>Laurea</t>
  </si>
  <si>
    <t>Figura 5.3. Possesso e conoscenza di SPID e firma digitale, rispetto alla dimensione comunale e alla macroarea di residenza (%)</t>
  </si>
  <si>
    <t xml:space="preserve">Fino a 5.000 </t>
  </si>
  <si>
    <t>Da 5.000 a 10.000</t>
  </si>
  <si>
    <t>Da 10.000 a 30.000</t>
  </si>
  <si>
    <t>Da 30.000 a 100.000</t>
  </si>
  <si>
    <t>Da 100.000 a 250.000</t>
  </si>
  <si>
    <t>Oltre 250.000</t>
  </si>
  <si>
    <t>Nord-Ovest</t>
  </si>
  <si>
    <t>SPID</t>
  </si>
  <si>
    <t>Firma digitale</t>
  </si>
  <si>
    <t>Nord-Est</t>
  </si>
  <si>
    <t>Centro</t>
  </si>
  <si>
    <t>Sud e Isole</t>
  </si>
  <si>
    <t>Figura 5.4 Congiunto mancato possesso e conoscenza SPID e firma digitale, differenza in punti percentuali rispetto al valore medio nazionale.</t>
  </si>
  <si>
    <t>Non possesso SPID e firma digitale</t>
  </si>
  <si>
    <t>Non conoscenza SPID e Firma digitale</t>
  </si>
  <si>
    <t>Reddito familiare netto mensile</t>
  </si>
  <si>
    <t xml:space="preserve">Fino a 1.000 € </t>
  </si>
  <si>
    <t xml:space="preserve">Tra 1.001 e 1.500 € </t>
  </si>
  <si>
    <t xml:space="preserve">Tra 1.501 e 2.000 € </t>
  </si>
  <si>
    <t xml:space="preserve">Tra 2.001 e 3.000 € </t>
  </si>
  <si>
    <t xml:space="preserve">Tra 3.001 e 5.000 € </t>
  </si>
  <si>
    <t>Oltre 5.000 €</t>
  </si>
  <si>
    <t>Condizione occupazionale</t>
  </si>
  <si>
    <t>MR5 sa che cos'è l'ISEE?</t>
  </si>
  <si>
    <t>Conosce e ha calcolato l'ISEE</t>
  </si>
  <si>
    <t>Conosce l'ISEE, ma non l'ha calcolato</t>
  </si>
  <si>
    <t>Non conosce l'ISEE</t>
  </si>
  <si>
    <t>Total</t>
  </si>
  <si>
    <t>tot</t>
  </si>
  <si>
    <t>Sostegno al reddito</t>
  </si>
  <si>
    <t>RdC</t>
  </si>
  <si>
    <t>Conosceva  la misura nel 2021 e nel 2022</t>
  </si>
  <si>
    <t>Non conosceva la misura nel 2021 ma la conosce nel 2022</t>
  </si>
  <si>
    <t>Non conosceva la misura sia nel 2021 che nel 2022</t>
  </si>
  <si>
    <t>Valid</t>
  </si>
  <si>
    <t>2.98e+07</t>
  </si>
  <si>
    <t>71.71</t>
  </si>
  <si>
    <t>74.69</t>
  </si>
  <si>
    <t>9.33</t>
  </si>
  <si>
    <t>84.40</t>
  </si>
  <si>
    <t>14.97</t>
  </si>
  <si>
    <t>100.00</t>
  </si>
  <si>
    <t>Misure generiche di sostegno al reddito</t>
  </si>
  <si>
    <t>ISEE</t>
  </si>
  <si>
    <t>Reddito di cittadinanza</t>
  </si>
  <si>
    <t>In cerca</t>
  </si>
  <si>
    <t xml:space="preserve">Nucleo di soli adulti </t>
  </si>
  <si>
    <t>Nucleo con minori</t>
  </si>
  <si>
    <t>Nucleo con figli tra i  18 e i  25 anni</t>
  </si>
  <si>
    <t>Non conosceva la misura nel 2021 ma le conosce nel 2022</t>
  </si>
  <si>
    <t>Nuclei monogenitoriali</t>
  </si>
  <si>
    <t xml:space="preserve">Preferivo i vecchi trasferimenti a favore delle famiglie </t>
  </si>
  <si>
    <t>Lo ritengo migliore perché proporzionato al reddito ISEE</t>
  </si>
  <si>
    <t>Gli importi erogati sono troppo bassi considerato il costo dei figli</t>
  </si>
  <si>
    <t>È insufficiente per aumentare la natalità</t>
  </si>
  <si>
    <t>Dovrebbe essere destinato solo alle famiglie con redditi bassi</t>
  </si>
  <si>
    <t>18 - 29 anni</t>
  </si>
  <si>
    <t>30 - 49 anni</t>
  </si>
  <si>
    <t>50 anni e oltre</t>
  </si>
  <si>
    <t>Dipendenti</t>
  </si>
  <si>
    <t>Autonomi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</si>
</sst>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.5"/>
      <color theme="1"/>
      <name val="Calibri Light"/>
      <family val="2"/>
    </font>
    <font>
      <sz val="9"/>
      <color indexed="60"/>
      <name val="Arial"/>
      <family val="2"/>
    </font>
    <font>
      <i/>
      <sz val="9"/>
      <color indexed="6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 style="thick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4" fillId="2" borderId="1"/>
    <xf numFmtId="0" fontId="1" fillId="2" borderId="1"/>
    <xf numFmtId="0" fontId="2" fillId="2" borderId="1"/>
    <xf numFmtId="0" fontId="2" fillId="2" borderId="1"/>
  </cellStyleXfs>
  <cellXfs count="60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0" fontId="3" fillId="2" borderId="1" xfId="54" applyFont="1" applyAlignment="1">
      <alignment wrapText="1"/>
    </xf>
    <xf numFmtId="0" fontId="3" fillId="2" borderId="1" xfId="54" applyFont="1" applyAlignment="1">
      <alignment horizontal="center" wrapText="1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left" vertical="top"/>
    </xf>
    <xf numFmtId="0" fontId="6" fillId="2" borderId="2" xfId="55" applyFont="1" applyBorder="1" applyAlignment="1">
      <alignment horizontal="center" wrapText="1"/>
    </xf>
    <xf numFmtId="0" fontId="1" fillId="2" borderId="1" xfId="56"/>
    <xf numFmtId="164" fontId="1" fillId="2" borderId="1" xfId="56" applyNumberFormat="1"/>
    <xf numFmtId="3" fontId="1" fillId="2" borderId="1" xfId="56" applyNumberFormat="1"/>
    <xf numFmtId="164" fontId="1" fillId="3" borderId="1" xfId="56" applyNumberFormat="1" applyFill="1"/>
    <xf numFmtId="0" fontId="3" fillId="2" borderId="3" xfId="57" applyFont="1" applyBorder="1" applyAlignment="1">
      <alignment horizontal="left" vertical="top" wrapText="1"/>
    </xf>
    <xf numFmtId="164" fontId="0" fillId="0" borderId="4" xfId="0" applyNumberFormat="1" applyBorder="1"/>
    <xf numFmtId="0" fontId="3" fillId="2" borderId="5" xfId="57" applyFont="1" applyBorder="1" applyAlignment="1">
      <alignment horizontal="left" vertical="top" wrapText="1"/>
    </xf>
    <xf numFmtId="0" fontId="1" fillId="2" borderId="1" xfId="56" applyAlignment="1">
      <alignment horizontal="center"/>
    </xf>
    <xf numFmtId="0" fontId="6" fillId="2" borderId="6" xfId="55" applyFont="1" applyBorder="1" applyAlignment="1">
      <alignment horizontal="center" wrapText="1"/>
    </xf>
    <xf numFmtId="0" fontId="8" fillId="0" borderId="0" xfId="0" applyFont="1"/>
    <xf numFmtId="0" fontId="2" fillId="2" borderId="1" xfId="58"/>
    <xf numFmtId="0" fontId="6" fillId="4" borderId="7" xfId="58" applyFont="1" applyFill="1" applyBorder="1" applyAlignment="1">
      <alignment horizontal="left" vertical="top" wrapText="1"/>
    </xf>
    <xf numFmtId="0" fontId="6" fillId="4" borderId="8" xfId="58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7" fillId="3" borderId="2" xfId="55" applyFont="1" applyFill="1" applyBorder="1" applyAlignment="1">
      <alignment horizontal="center" wrapText="1"/>
    </xf>
    <xf numFmtId="164" fontId="8" fillId="3" borderId="0" xfId="0" applyNumberFormat="1" applyFont="1" applyFill="1"/>
    <xf numFmtId="0" fontId="8" fillId="3" borderId="0" xfId="0" applyFont="1" applyFill="1"/>
    <xf numFmtId="0" fontId="5" fillId="0" borderId="0" xfId="0" applyFont="1" applyAlignment="1">
      <alignment horizontal="left"/>
    </xf>
    <xf numFmtId="0" fontId="9" fillId="2" borderId="9" xfId="56" applyFont="1" applyBorder="1"/>
    <xf numFmtId="0" fontId="1" fillId="2" borderId="9" xfId="56" applyBorder="1"/>
    <xf numFmtId="164" fontId="1" fillId="2" borderId="9" xfId="56" applyNumberFormat="1" applyBorder="1"/>
    <xf numFmtId="0" fontId="9" fillId="2" borderId="10" xfId="56" applyFont="1" applyBorder="1" applyAlignment="1">
      <alignment vertical="center" wrapText="1"/>
    </xf>
    <xf numFmtId="0" fontId="8" fillId="2" borderId="11" xfId="56" applyFont="1" applyBorder="1" applyAlignment="1">
      <alignment horizontal="center"/>
    </xf>
    <xf numFmtId="0" fontId="9" fillId="2" borderId="12" xfId="56" applyFont="1" applyBorder="1" applyAlignment="1">
      <alignment vertical="center" wrapText="1"/>
    </xf>
    <xf numFmtId="0" fontId="1" fillId="2" borderId="9" xfId="56" applyBorder="1" applyAlignment="1">
      <alignment wrapText="1"/>
    </xf>
    <xf numFmtId="0" fontId="1" fillId="2" borderId="1" xfId="56" applyAlignment="1">
      <alignment horizontal="center" vertical="center" wrapText="1"/>
    </xf>
    <xf numFmtId="164" fontId="8" fillId="2" borderId="9" xfId="56" applyNumberFormat="1" applyFont="1" applyBorder="1"/>
    <xf numFmtId="0" fontId="10" fillId="2" borderId="9" xfId="56" applyFont="1" applyBorder="1"/>
    <xf numFmtId="164" fontId="1" fillId="2" borderId="9" xfId="56" applyNumberFormat="1" applyBorder="1" applyAlignment="1">
      <alignment horizontal="center"/>
    </xf>
    <xf numFmtId="0" fontId="9" fillId="2" borderId="1" xfId="56" applyFont="1" applyAlignment="1">
      <alignment vertical="center"/>
    </xf>
    <xf numFmtId="165" fontId="1" fillId="2" borderId="1" xfId="56" applyNumberFormat="1"/>
    <xf numFmtId="2" fontId="1" fillId="2" borderId="1" xfId="56" applyNumberFormat="1"/>
    <xf numFmtId="166" fontId="1" fillId="2" borderId="1" xfId="56" applyNumberFormat="1"/>
    <xf numFmtId="0" fontId="1" fillId="2" borderId="14" xfId="56" applyBorder="1"/>
    <xf numFmtId="0" fontId="1" fillId="2" borderId="15" xfId="56" applyBorder="1"/>
    <xf numFmtId="164" fontId="1" fillId="2" borderId="15" xfId="56" applyNumberFormat="1" applyBorder="1" applyAlignment="1">
      <alignment horizontal="center"/>
    </xf>
    <xf numFmtId="164" fontId="1" fillId="2" borderId="15" xfId="56" applyNumberFormat="1" applyBorder="1" applyAlignment="1">
      <alignment horizontal="center" vertical="center"/>
    </xf>
    <xf numFmtId="164" fontId="11" fillId="2" borderId="15" xfId="56" applyNumberFormat="1" applyFont="1" applyBorder="1" applyAlignment="1">
      <alignment horizontal="center"/>
    </xf>
    <xf numFmtId="164" fontId="12" fillId="2" borderId="15" xfId="56" applyNumberFormat="1" applyFont="1" applyBorder="1" applyAlignment="1">
      <alignment horizontal="center" wrapText="1"/>
    </xf>
    <xf numFmtId="164" fontId="1" fillId="2" borderId="15" xfId="56" applyNumberFormat="1" applyBorder="1"/>
    <xf numFmtId="0" fontId="1" fillId="2" borderId="18" xfId="56" applyBorder="1" applyAlignment="1">
      <alignment horizontal="center"/>
    </xf>
    <xf numFmtId="164" fontId="12" fillId="2" borderId="15" xfId="56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56" applyAlignment="1">
      <alignment horizontal="center"/>
    </xf>
    <xf numFmtId="0" fontId="10" fillId="2" borderId="13" xfId="56" applyFont="1" applyBorder="1" applyAlignment="1">
      <alignment horizontal="center" vertical="center"/>
    </xf>
    <xf numFmtId="0" fontId="10" fillId="2" borderId="4" xfId="56" applyFont="1" applyBorder="1" applyAlignment="1">
      <alignment horizontal="center" vertical="center"/>
    </xf>
    <xf numFmtId="0" fontId="1" fillId="2" borderId="4" xfId="56" applyBorder="1" applyAlignment="1">
      <alignment horizontal="center" vertical="center"/>
    </xf>
    <xf numFmtId="0" fontId="1" fillId="2" borderId="4" xfId="56" applyBorder="1" applyAlignment="1">
      <alignment horizontal="center"/>
    </xf>
    <xf numFmtId="164" fontId="1" fillId="2" borderId="16" xfId="56" applyNumberFormat="1" applyBorder="1" applyAlignment="1">
      <alignment horizontal="center"/>
    </xf>
    <xf numFmtId="164" fontId="1" fillId="2" borderId="17" xfId="56" applyNumberFormat="1" applyBorder="1" applyAlignment="1">
      <alignment horizontal="center"/>
    </xf>
    <xf numFmtId="0" fontId="1" fillId="5" borderId="15" xfId="56" applyFill="1" applyBorder="1" applyAlignment="1">
      <alignment horizontal="center" vertical="center" wrapText="1"/>
    </xf>
  </cellXfs>
  <cellStyles count="59">
    <cellStyle name="Normale" xfId="0" builtinId="0"/>
    <cellStyle name="Normale 2" xfId="56" xr:uid="{3F923D5E-664F-452B-BCC0-351E4BCB02B8}"/>
    <cellStyle name="Normale_fig 2" xfId="55" xr:uid="{4BEB492B-E6A3-4C56-B7EE-656A4750CF40}"/>
    <cellStyle name="Normale_Foglio3_1" xfId="58" xr:uid="{502337C5-AA32-42C1-B6E3-598207D4CC44}"/>
    <cellStyle name="Normale_Foglio6" xfId="54" xr:uid="{00000000-0005-0000-0000-000002000000}"/>
    <cellStyle name="Normale_non occ2" xfId="57" xr:uid="{19D577B7-6BD2-4364-B3A4-B0120F406915}"/>
    <cellStyle name="style1688027316663" xfId="1" xr:uid="{00000000-0005-0000-0000-000003000000}"/>
    <cellStyle name="style1688027316726" xfId="2" xr:uid="{00000000-0005-0000-0000-000004000000}"/>
    <cellStyle name="style1688027316773" xfId="3" xr:uid="{00000000-0005-0000-0000-000005000000}"/>
    <cellStyle name="style1688027316819" xfId="4" xr:uid="{00000000-0005-0000-0000-000006000000}"/>
    <cellStyle name="style1688027316851" xfId="5" xr:uid="{00000000-0005-0000-0000-000007000000}"/>
    <cellStyle name="style1688027316898" xfId="6" xr:uid="{00000000-0005-0000-0000-000008000000}"/>
    <cellStyle name="style1688027316929" xfId="7" xr:uid="{00000000-0005-0000-0000-000009000000}"/>
    <cellStyle name="style1688027317028" xfId="8" xr:uid="{00000000-0005-0000-0000-00000A000000}"/>
    <cellStyle name="style1688027317054" xfId="9" xr:uid="{00000000-0005-0000-0000-00000B000000}"/>
    <cellStyle name="style1688027317101" xfId="10" xr:uid="{00000000-0005-0000-0000-00000C000000}"/>
    <cellStyle name="style1688027317148" xfId="11" xr:uid="{00000000-0005-0000-0000-00000D000000}"/>
    <cellStyle name="style1688027317184" xfId="12" xr:uid="{00000000-0005-0000-0000-00000E000000}"/>
    <cellStyle name="style1688027317241" xfId="13" xr:uid="{00000000-0005-0000-0000-00000F000000}"/>
    <cellStyle name="style1688027317284" xfId="14" xr:uid="{00000000-0005-0000-0000-000010000000}"/>
    <cellStyle name="style1688027317319" xfId="15" xr:uid="{00000000-0005-0000-0000-000011000000}"/>
    <cellStyle name="style1688027317351" xfId="16" xr:uid="{00000000-0005-0000-0000-000012000000}"/>
    <cellStyle name="style1688027317384" xfId="17" xr:uid="{00000000-0005-0000-0000-000013000000}"/>
    <cellStyle name="style1688027317429" xfId="18" xr:uid="{00000000-0005-0000-0000-000014000000}"/>
    <cellStyle name="style1688027317460" xfId="19" xr:uid="{00000000-0005-0000-0000-000015000000}"/>
    <cellStyle name="style1688027317507" xfId="20" xr:uid="{00000000-0005-0000-0000-000016000000}"/>
    <cellStyle name="style1688027317538" xfId="21" xr:uid="{00000000-0005-0000-0000-000017000000}"/>
    <cellStyle name="style1688027317585" xfId="22" xr:uid="{00000000-0005-0000-0000-000018000000}"/>
    <cellStyle name="style1688027317616" xfId="23" xr:uid="{00000000-0005-0000-0000-000019000000}"/>
    <cellStyle name="style1688027317663" xfId="24" xr:uid="{00000000-0005-0000-0000-00001A000000}"/>
    <cellStyle name="style1688027317700" xfId="25" xr:uid="{00000000-0005-0000-0000-00001B000000}"/>
    <cellStyle name="style1688027317741" xfId="26" xr:uid="{00000000-0005-0000-0000-00001C000000}"/>
    <cellStyle name="style1688027317784" xfId="27" xr:uid="{00000000-0005-0000-0000-00001D000000}"/>
    <cellStyle name="style1688027317835" xfId="28" xr:uid="{00000000-0005-0000-0000-00001E000000}"/>
    <cellStyle name="style1688027317884" xfId="29" xr:uid="{00000000-0005-0000-0000-00001F000000}"/>
    <cellStyle name="style1688027317929" xfId="30" xr:uid="{00000000-0005-0000-0000-000020000000}"/>
    <cellStyle name="style1688027317960" xfId="31" xr:uid="{00000000-0005-0000-0000-000021000000}"/>
    <cellStyle name="style1688027317992" xfId="32" xr:uid="{00000000-0005-0000-0000-000022000000}"/>
    <cellStyle name="style1688027318023" xfId="33" xr:uid="{00000000-0005-0000-0000-000023000000}"/>
    <cellStyle name="style1688027318054" xfId="34" xr:uid="{00000000-0005-0000-0000-000024000000}"/>
    <cellStyle name="style1688027318101" xfId="35" xr:uid="{00000000-0005-0000-0000-000025000000}"/>
    <cellStyle name="style1688027318117" xfId="36" xr:uid="{00000000-0005-0000-0000-000026000000}"/>
    <cellStyle name="style1688027318257" xfId="37" xr:uid="{00000000-0005-0000-0000-000027000000}"/>
    <cellStyle name="style1688027318284" xfId="38" xr:uid="{00000000-0005-0000-0000-000028000000}"/>
    <cellStyle name="style1688027318320" xfId="39" xr:uid="{00000000-0005-0000-0000-000029000000}"/>
    <cellStyle name="style1688027318351" xfId="40" xr:uid="{00000000-0005-0000-0000-00002A000000}"/>
    <cellStyle name="style1688027318398" xfId="41" xr:uid="{00000000-0005-0000-0000-00002B000000}"/>
    <cellStyle name="style1688027318429" xfId="42" xr:uid="{00000000-0005-0000-0000-00002C000000}"/>
    <cellStyle name="style1688027318460" xfId="43" xr:uid="{00000000-0005-0000-0000-00002D000000}"/>
    <cellStyle name="style1688027318507" xfId="44" xr:uid="{00000000-0005-0000-0000-00002E000000}"/>
    <cellStyle name="style1688027318538" xfId="45" xr:uid="{00000000-0005-0000-0000-00002F000000}"/>
    <cellStyle name="style1688027318569" xfId="46" xr:uid="{00000000-0005-0000-0000-000030000000}"/>
    <cellStyle name="style1688027318601" xfId="47" xr:uid="{00000000-0005-0000-0000-000031000000}"/>
    <cellStyle name="style1688027318648" xfId="48" xr:uid="{00000000-0005-0000-0000-000032000000}"/>
    <cellStyle name="style1688027318685" xfId="49" xr:uid="{00000000-0005-0000-0000-000033000000}"/>
    <cellStyle name="style1688027318726" xfId="50" xr:uid="{00000000-0005-0000-0000-000034000000}"/>
    <cellStyle name="style1688027318757" xfId="51" xr:uid="{00000000-0005-0000-0000-000035000000}"/>
    <cellStyle name="style1688027318804" xfId="52" xr:uid="{00000000-0005-0000-0000-000036000000}"/>
    <cellStyle name="style1688027318820" xfId="53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 8.1'!$B$5</c:f>
              <c:strCache>
                <c:ptCount val="1"/>
                <c:pt idx="0">
                  <c:v>Non mi piace utilizzarli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8.1'!$C$4:$H$4</c:f>
              <c:strCache>
                <c:ptCount val="6"/>
                <c:pt idx="0">
                  <c:v>Occupati</c:v>
                </c:pt>
                <c:pt idx="1">
                  <c:v>In cerca di occupazione </c:v>
                </c:pt>
                <c:pt idx="2">
                  <c:v>In cerca di prima occupazione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8.1'!$C$5:$H$5</c:f>
              <c:numCache>
                <c:formatCode>0.0</c:formatCode>
                <c:ptCount val="6"/>
                <c:pt idx="0">
                  <c:v>9.2962266924599906</c:v>
                </c:pt>
                <c:pt idx="1">
                  <c:v>11.952036271644438</c:v>
                </c:pt>
                <c:pt idx="2">
                  <c:v>8.271585324761368</c:v>
                </c:pt>
                <c:pt idx="3">
                  <c:v>23.514632687595267</c:v>
                </c:pt>
                <c:pt idx="4">
                  <c:v>33.294240278838757</c:v>
                </c:pt>
                <c:pt idx="5">
                  <c:v>16.844443173690699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E-4F16-BDC3-1F5941402A64}"/>
            </c:ext>
          </c:extLst>
        </c:ser>
        <c:ser>
          <c:idx val="1"/>
          <c:order val="1"/>
          <c:tx>
            <c:strRef>
              <c:f>'fig 8.1'!$B$6</c:f>
              <c:strCache>
                <c:ptCount val="1"/>
                <c:pt idx="0">
                  <c:v>Utilizzo solo per lo stretto necessario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8.1'!$C$4:$H$4</c:f>
              <c:strCache>
                <c:ptCount val="6"/>
                <c:pt idx="0">
                  <c:v>Occupati</c:v>
                </c:pt>
                <c:pt idx="1">
                  <c:v>In cerca di occupazione </c:v>
                </c:pt>
                <c:pt idx="2">
                  <c:v>In cerca di prima occupazione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8.1'!$C$6:$H$6</c:f>
              <c:numCache>
                <c:formatCode>0.0</c:formatCode>
                <c:ptCount val="6"/>
                <c:pt idx="0">
                  <c:v>48.831618529395179</c:v>
                </c:pt>
                <c:pt idx="1">
                  <c:v>44.286173117158441</c:v>
                </c:pt>
                <c:pt idx="2">
                  <c:v>30.526887198429591</c:v>
                </c:pt>
                <c:pt idx="3">
                  <c:v>31.760411631808687</c:v>
                </c:pt>
                <c:pt idx="4">
                  <c:v>49.349762481824349</c:v>
                </c:pt>
                <c:pt idx="5">
                  <c:v>45.229713395009703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E-4F16-BDC3-1F5941402A64}"/>
            </c:ext>
          </c:extLst>
        </c:ser>
        <c:ser>
          <c:idx val="2"/>
          <c:order val="2"/>
          <c:tx>
            <c:strRef>
              <c:f>'fig 8.1'!$B$7</c:f>
              <c:strCache>
                <c:ptCount val="1"/>
                <c:pt idx="0">
                  <c:v>Fruitore assiduo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8.1'!$C$4:$H$4</c:f>
              <c:strCache>
                <c:ptCount val="6"/>
                <c:pt idx="0">
                  <c:v>Occupati</c:v>
                </c:pt>
                <c:pt idx="1">
                  <c:v>In cerca di occupazione </c:v>
                </c:pt>
                <c:pt idx="2">
                  <c:v>In cerca di prima occupazione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8.1'!$C$7:$H$7</c:f>
              <c:numCache>
                <c:formatCode>0.0</c:formatCode>
                <c:ptCount val="6"/>
                <c:pt idx="0">
                  <c:v>41.872154778145692</c:v>
                </c:pt>
                <c:pt idx="1">
                  <c:v>43.761790611196091</c:v>
                </c:pt>
                <c:pt idx="2">
                  <c:v>61.201527476809673</c:v>
                </c:pt>
                <c:pt idx="3">
                  <c:v>44.724955680597354</c:v>
                </c:pt>
                <c:pt idx="4">
                  <c:v>17.355997239336819</c:v>
                </c:pt>
                <c:pt idx="5">
                  <c:v>37.925843431303932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E-4F16-BDC3-1F594140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09280"/>
        <c:axId val="192210816"/>
      </c:barChart>
      <c:catAx>
        <c:axId val="19220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n-US"/>
          </a:p>
        </c:txPr>
        <c:crossAx val="192210816"/>
        <c:crosses val="autoZero"/>
        <c:auto val="1"/>
        <c:lblAlgn val="ctr"/>
        <c:lblOffset val="100"/>
        <c:noMultiLvlLbl val="0"/>
      </c:catAx>
      <c:valAx>
        <c:axId val="192210816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92209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190837929399791E-2"/>
          <c:y val="0.82291557305336838"/>
          <c:w val="0.9125551817036085"/>
          <c:h val="0.14930664916885389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571843593782738E-2"/>
          <c:y val="4.9841413683733578E-2"/>
          <c:w val="0.86908948229185601"/>
          <c:h val="0.3852759030121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8.10'!$C$2</c:f>
              <c:strCache>
                <c:ptCount val="1"/>
                <c:pt idx="0">
                  <c:v>Non possesso SPID e firma digitale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8.10'!$A$3:$B$14</c:f>
              <c:multiLvlStrCache>
                <c:ptCount val="12"/>
                <c:lvl>
                  <c:pt idx="0">
                    <c:v>Licenza media inferiore</c:v>
                  </c:pt>
                  <c:pt idx="1">
                    <c:v>Diploma</c:v>
                  </c:pt>
                  <c:pt idx="2">
                    <c:v>Laurea</c:v>
                  </c:pt>
                  <c:pt idx="3">
                    <c:v>Fino a 1.000 € </c:v>
                  </c:pt>
                  <c:pt idx="4">
                    <c:v>Tra 1.001 e 1.500 € </c:v>
                  </c:pt>
                  <c:pt idx="5">
                    <c:v>Tra 1.501 e 2.000 € </c:v>
                  </c:pt>
                  <c:pt idx="6">
                    <c:v>Tra 2.001 e 3.000 € </c:v>
                  </c:pt>
                  <c:pt idx="7">
                    <c:v>Tra 3.001 e 5.000 € </c:v>
                  </c:pt>
                  <c:pt idx="8">
                    <c:v>Oltre 5.000 €</c:v>
                  </c:pt>
                  <c:pt idx="9">
                    <c:v>Occupati</c:v>
                  </c:pt>
                  <c:pt idx="10">
                    <c:v>In cerca di occupazione</c:v>
                  </c:pt>
                  <c:pt idx="11">
                    <c:v>Inattivi</c:v>
                  </c:pt>
                </c:lvl>
                <c:lvl>
                  <c:pt idx="0">
                    <c:v>Titolo di studio</c:v>
                  </c:pt>
                  <c:pt idx="3">
                    <c:v>Reddito familiare netto mensile</c:v>
                  </c:pt>
                  <c:pt idx="9">
                    <c:v>Condizione occupazionale</c:v>
                  </c:pt>
                </c:lvl>
              </c:multiLvlStrCache>
            </c:multiLvlStrRef>
          </c:cat>
          <c:val>
            <c:numRef>
              <c:f>'fig 8.10'!$C$3:$C$14</c:f>
              <c:numCache>
                <c:formatCode>0.0</c:formatCode>
                <c:ptCount val="12"/>
                <c:pt idx="0">
                  <c:v>14.970000000000006</c:v>
                </c:pt>
                <c:pt idx="1">
                  <c:v>-6.269999999999996</c:v>
                </c:pt>
                <c:pt idx="2">
                  <c:v>-20.329999999999998</c:v>
                </c:pt>
                <c:pt idx="3">
                  <c:v>10.830000000000005</c:v>
                </c:pt>
                <c:pt idx="4">
                  <c:v>9</c:v>
                </c:pt>
                <c:pt idx="5">
                  <c:v>5.8100000000000023</c:v>
                </c:pt>
                <c:pt idx="6">
                  <c:v>-2.6099999999999994</c:v>
                </c:pt>
                <c:pt idx="7">
                  <c:v>-4.2999999999999972</c:v>
                </c:pt>
                <c:pt idx="8">
                  <c:v>-14.039999999999996</c:v>
                </c:pt>
                <c:pt idx="9">
                  <c:v>-11.979999999999997</c:v>
                </c:pt>
                <c:pt idx="10">
                  <c:v>6.5600000000000023</c:v>
                </c:pt>
                <c:pt idx="11">
                  <c:v>15.850000000000001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6-43D1-9C23-FA7E2E92655B}"/>
            </c:ext>
          </c:extLst>
        </c:ser>
        <c:ser>
          <c:idx val="1"/>
          <c:order val="1"/>
          <c:tx>
            <c:strRef>
              <c:f>'fig 8.10'!$D$2</c:f>
              <c:strCache>
                <c:ptCount val="1"/>
                <c:pt idx="0">
                  <c:v>Non conoscenza SPID e Firma digitale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8.10'!$A$3:$B$14</c:f>
              <c:multiLvlStrCache>
                <c:ptCount val="12"/>
                <c:lvl>
                  <c:pt idx="0">
                    <c:v>Licenza media inferiore</c:v>
                  </c:pt>
                  <c:pt idx="1">
                    <c:v>Diploma</c:v>
                  </c:pt>
                  <c:pt idx="2">
                    <c:v>Laurea</c:v>
                  </c:pt>
                  <c:pt idx="3">
                    <c:v>Fino a 1.000 € </c:v>
                  </c:pt>
                  <c:pt idx="4">
                    <c:v>Tra 1.001 e 1.500 € </c:v>
                  </c:pt>
                  <c:pt idx="5">
                    <c:v>Tra 1.501 e 2.000 € </c:v>
                  </c:pt>
                  <c:pt idx="6">
                    <c:v>Tra 2.001 e 3.000 € </c:v>
                  </c:pt>
                  <c:pt idx="7">
                    <c:v>Tra 3.001 e 5.000 € </c:v>
                  </c:pt>
                  <c:pt idx="8">
                    <c:v>Oltre 5.000 €</c:v>
                  </c:pt>
                  <c:pt idx="9">
                    <c:v>Occupati</c:v>
                  </c:pt>
                  <c:pt idx="10">
                    <c:v>In cerca di occupazione</c:v>
                  </c:pt>
                  <c:pt idx="11">
                    <c:v>Inattivi</c:v>
                  </c:pt>
                </c:lvl>
                <c:lvl>
                  <c:pt idx="0">
                    <c:v>Titolo di studio</c:v>
                  </c:pt>
                  <c:pt idx="3">
                    <c:v>Reddito familiare netto mensile</c:v>
                  </c:pt>
                  <c:pt idx="9">
                    <c:v>Condizione occupazionale</c:v>
                  </c:pt>
                </c:lvl>
              </c:multiLvlStrCache>
            </c:multiLvlStrRef>
          </c:cat>
          <c:val>
            <c:numRef>
              <c:f>'fig 8.10'!$D$3:$D$14</c:f>
              <c:numCache>
                <c:formatCode>0.0</c:formatCode>
                <c:ptCount val="12"/>
                <c:pt idx="0">
                  <c:v>3.339999999999999</c:v>
                </c:pt>
                <c:pt idx="1">
                  <c:v>-1</c:v>
                </c:pt>
                <c:pt idx="2">
                  <c:v>-5.4700000000000006</c:v>
                </c:pt>
                <c:pt idx="3">
                  <c:v>14.709999999999997</c:v>
                </c:pt>
                <c:pt idx="4">
                  <c:v>5.0200000000000005</c:v>
                </c:pt>
                <c:pt idx="5">
                  <c:v>-2</c:v>
                </c:pt>
                <c:pt idx="6">
                  <c:v>-1.6600000000000001</c:v>
                </c:pt>
                <c:pt idx="7">
                  <c:v>-1.8900000000000006</c:v>
                </c:pt>
                <c:pt idx="8">
                  <c:v>-2.41</c:v>
                </c:pt>
                <c:pt idx="9">
                  <c:v>-1.8900000000000006</c:v>
                </c:pt>
                <c:pt idx="10">
                  <c:v>-3.3800000000000003</c:v>
                </c:pt>
                <c:pt idx="11">
                  <c:v>3.4099999999999993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6-43D1-9C23-FA7E2E926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537531528"/>
        <c:axId val="537533640"/>
      </c:barChart>
      <c:catAx>
        <c:axId val="53753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33640"/>
        <c:crosses val="autoZero"/>
        <c:auto val="1"/>
        <c:lblAlgn val="ctr"/>
        <c:lblOffset val="200"/>
        <c:noMultiLvlLbl val="0"/>
      </c:catAx>
      <c:valAx>
        <c:axId val="537533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3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045701236485524E-2"/>
          <c:y val="0.921085736507676"/>
          <c:w val="0.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5048087637791229"/>
          <c:y val="3.8552446695360919E-2"/>
          <c:w val="0.49486920095252995"/>
          <c:h val="0.7877088273339881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8.11'!$C$9:$C$10</c:f>
              <c:strCache>
                <c:ptCount val="2"/>
                <c:pt idx="0">
                  <c:v>2022</c:v>
                </c:pt>
                <c:pt idx="1">
                  <c:v>Conosce e ha calcolato l'ISEE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8.4829633818746825E-3"/>
                  <c:y val="8.835239300023513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7-4BE8-9AC4-362CAF3EA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8.11'!$A$11:$B$14</c:f>
              <c:multiLvlStrCache>
                <c:ptCount val="4"/>
                <c:lvl>
                  <c:pt idx="0">
                    <c:v>Conosce e ha calcolato l'ISEE</c:v>
                  </c:pt>
                  <c:pt idx="1">
                    <c:v>Conosce l'ISEE, ma non l'ha calcolato</c:v>
                  </c:pt>
                  <c:pt idx="2">
                    <c:v>Non conosce l'ISEE</c:v>
                  </c:pt>
                  <c:pt idx="3">
                    <c:v>tot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8.11'!$C$11:$C$14</c:f>
              <c:numCache>
                <c:formatCode>0.0</c:formatCode>
                <c:ptCount val="4"/>
                <c:pt idx="0">
                  <c:v>67</c:v>
                </c:pt>
                <c:pt idx="1">
                  <c:v>6.7</c:v>
                </c:pt>
                <c:pt idx="2">
                  <c:v>5.0999999999999996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7-4BE8-9AC4-362CAF3EAA18}"/>
            </c:ext>
          </c:extLst>
        </c:ser>
        <c:ser>
          <c:idx val="1"/>
          <c:order val="1"/>
          <c:tx>
            <c:strRef>
              <c:f>'Fig 8.11'!$D$9:$D$10</c:f>
              <c:strCache>
                <c:ptCount val="2"/>
                <c:pt idx="0">
                  <c:v>2022</c:v>
                </c:pt>
                <c:pt idx="1">
                  <c:v>Conosce l'ISEE, ma non l'ha calcolato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8.11'!$A$11:$B$14</c:f>
              <c:multiLvlStrCache>
                <c:ptCount val="4"/>
                <c:lvl>
                  <c:pt idx="0">
                    <c:v>Conosce e ha calcolato l'ISEE</c:v>
                  </c:pt>
                  <c:pt idx="1">
                    <c:v>Conosce l'ISEE, ma non l'ha calcolato</c:v>
                  </c:pt>
                  <c:pt idx="2">
                    <c:v>Non conosce l'ISEE</c:v>
                  </c:pt>
                  <c:pt idx="3">
                    <c:v>tot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8.11'!$D$11:$D$14</c:f>
              <c:numCache>
                <c:formatCode>0.0</c:formatCode>
                <c:ptCount val="4"/>
                <c:pt idx="0">
                  <c:v>27.800000000000004</c:v>
                </c:pt>
                <c:pt idx="1">
                  <c:v>87.5</c:v>
                </c:pt>
                <c:pt idx="2">
                  <c:v>13.5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7-4BE8-9AC4-362CAF3EAA18}"/>
            </c:ext>
          </c:extLst>
        </c:ser>
        <c:ser>
          <c:idx val="2"/>
          <c:order val="2"/>
          <c:tx>
            <c:strRef>
              <c:f>'Fig 8.11'!$E$9:$E$10</c:f>
              <c:strCache>
                <c:ptCount val="2"/>
                <c:pt idx="0">
                  <c:v>2022</c:v>
                </c:pt>
                <c:pt idx="1">
                  <c:v>Non conosce l'ISEE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8.11'!$A$11:$B$14</c:f>
              <c:multiLvlStrCache>
                <c:ptCount val="4"/>
                <c:lvl>
                  <c:pt idx="0">
                    <c:v>Conosce e ha calcolato l'ISEE</c:v>
                  </c:pt>
                  <c:pt idx="1">
                    <c:v>Conosce l'ISEE, ma non l'ha calcolato</c:v>
                  </c:pt>
                  <c:pt idx="2">
                    <c:v>Non conosce l'ISEE</c:v>
                  </c:pt>
                  <c:pt idx="3">
                    <c:v>tot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8.11'!$E$11:$E$14</c:f>
              <c:numCache>
                <c:formatCode>0.0</c:formatCode>
                <c:ptCount val="4"/>
                <c:pt idx="0">
                  <c:v>5.2</c:v>
                </c:pt>
                <c:pt idx="1">
                  <c:v>5.8</c:v>
                </c:pt>
                <c:pt idx="2">
                  <c:v>81.400000000000006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67-4BE8-9AC4-362CAF3EAA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981072304"/>
        <c:axId val="981072784"/>
      </c:barChart>
      <c:catAx>
        <c:axId val="981072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1072784"/>
        <c:crosses val="autoZero"/>
        <c:auto val="1"/>
        <c:lblAlgn val="ctr"/>
        <c:lblOffset val="100"/>
        <c:noMultiLvlLbl val="0"/>
      </c:catAx>
      <c:valAx>
        <c:axId val="981072784"/>
        <c:scaling>
          <c:orientation val="minMax"/>
          <c:max val="1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981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370507584681872E-2"/>
          <c:y val="0.87445183239855029"/>
          <c:w val="0.98774147626387432"/>
          <c:h val="0.12554816760144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Misure generiche di sostegno al reddito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71293206993194"/>
          <c:y val="0.23652777777777778"/>
          <c:w val="0.73455118110236217"/>
          <c:h val="0.501603237095363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E-4B2F-8C50-EC6C3618CC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1E-4B2F-8C50-EC6C3618CC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1E-4B2F-8C50-EC6C3618CC14}"/>
              </c:ext>
            </c:extLst>
          </c:dPt>
          <c:dLbls>
            <c:dLbl>
              <c:idx val="1"/>
              <c:layout>
                <c:manualLayout>
                  <c:x val="0.13407286801014276"/>
                  <c:y val="-3.4584426946631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E-4B2F-8C50-EC6C3618C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8.12'!$B$4:$B$6</c:f>
              <c:strCache>
                <c:ptCount val="3"/>
                <c:pt idx="0">
                  <c:v>Conosceva  la misura nel 2021 e nel 2022</c:v>
                </c:pt>
                <c:pt idx="1">
                  <c:v>Non conosceva la misura nel 2021 ma la conosce nel 2022</c:v>
                </c:pt>
                <c:pt idx="2">
                  <c:v>Non conosceva la misura sia nel 2021 che nel 2022</c:v>
                </c:pt>
              </c:strCache>
            </c:strRef>
          </c:cat>
          <c:val>
            <c:numRef>
              <c:f>'Fig 8.12'!$C$4:$C$6</c:f>
              <c:numCache>
                <c:formatCode>0.0</c:formatCode>
                <c:ptCount val="3"/>
                <c:pt idx="0">
                  <c:v>66.849999999999994</c:v>
                </c:pt>
                <c:pt idx="1">
                  <c:v>4.22</c:v>
                </c:pt>
                <c:pt idx="2">
                  <c:v>28.93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1E-4B2F-8C50-EC6C3618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Reddito di cittadinanza</a:t>
            </a:r>
          </a:p>
        </c:rich>
      </c:tx>
      <c:layout>
        <c:manualLayout>
          <c:xMode val="edge"/>
          <c:yMode val="edge"/>
          <c:x val="8.6038305703295168E-2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583992653042178E-2"/>
          <c:y val="0.24039078448527271"/>
          <c:w val="0.49939871173724587"/>
          <c:h val="0.515005103528725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67-47D8-895B-843E25B33E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67-47D8-895B-843E25B33E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67-47D8-895B-843E25B33E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8.12'!$E$4:$E$6</c:f>
              <c:strCache>
                <c:ptCount val="3"/>
                <c:pt idx="0">
                  <c:v>Conosceva  la misura nel 2021 e nel 2022</c:v>
                </c:pt>
                <c:pt idx="1">
                  <c:v>Non conosceva la misura nel 2021 ma la conosce nel 2022</c:v>
                </c:pt>
                <c:pt idx="2">
                  <c:v>Non conosceva la misura sia nel 2021 che nel 2022</c:v>
                </c:pt>
              </c:strCache>
            </c:strRef>
          </c:cat>
          <c:val>
            <c:numRef>
              <c:f>'Fig 8.12'!$F$4:$F$6</c:f>
              <c:numCache>
                <c:formatCode>0.0</c:formatCode>
                <c:ptCount val="3"/>
                <c:pt idx="0">
                  <c:v>74.69</c:v>
                </c:pt>
                <c:pt idx="1">
                  <c:v>15.6</c:v>
                </c:pt>
                <c:pt idx="2">
                  <c:v>9.7100000000000009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67-47D8-895B-843E25B33E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853299803529675"/>
          <c:y val="0.23052894429862933"/>
          <c:w val="0.45739513864979148"/>
          <c:h val="0.57176582093904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233867411436131E-2"/>
          <c:y val="5.6555269922879174E-2"/>
          <c:w val="0.93532265177127738"/>
          <c:h val="0.475542780802785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8.13'!$A$5</c:f>
              <c:strCache>
                <c:ptCount val="1"/>
                <c:pt idx="0">
                  <c:v>Conosceva  la misura nel 2021 e nel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8.13'!$B$3:$J$4</c:f>
              <c:multiLvlStrCache>
                <c:ptCount val="9"/>
                <c:lvl>
                  <c:pt idx="0">
                    <c:v>Occupati</c:v>
                  </c:pt>
                  <c:pt idx="1">
                    <c:v>In cerca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</c:v>
                  </c:pt>
                  <c:pt idx="8">
                    <c:v>Inattivi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8.13'!$B$5:$J$5</c:f>
              <c:numCache>
                <c:formatCode>General</c:formatCode>
                <c:ptCount val="9"/>
                <c:pt idx="0">
                  <c:v>68.599999999999994</c:v>
                </c:pt>
                <c:pt idx="1">
                  <c:v>65.900000000000006</c:v>
                </c:pt>
                <c:pt idx="2">
                  <c:v>63.9</c:v>
                </c:pt>
                <c:pt idx="3">
                  <c:v>73.400000000000006</c:v>
                </c:pt>
                <c:pt idx="4">
                  <c:v>68.099999999999994</c:v>
                </c:pt>
                <c:pt idx="5">
                  <c:v>66.3</c:v>
                </c:pt>
                <c:pt idx="6">
                  <c:v>73</c:v>
                </c:pt>
                <c:pt idx="7">
                  <c:v>79.400000000000006</c:v>
                </c:pt>
                <c:pt idx="8">
                  <c:v>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7-42FD-AF3A-D62A149B0BCA}"/>
            </c:ext>
          </c:extLst>
        </c:ser>
        <c:ser>
          <c:idx val="1"/>
          <c:order val="1"/>
          <c:tx>
            <c:strRef>
              <c:f>'Fig 8.13'!$A$6</c:f>
              <c:strCache>
                <c:ptCount val="1"/>
                <c:pt idx="0">
                  <c:v>Non conosceva la misura nel 2021 ma la conosce nel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8.13'!$B$3:$J$4</c:f>
              <c:multiLvlStrCache>
                <c:ptCount val="9"/>
                <c:lvl>
                  <c:pt idx="0">
                    <c:v>Occupati</c:v>
                  </c:pt>
                  <c:pt idx="1">
                    <c:v>In cerca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</c:v>
                  </c:pt>
                  <c:pt idx="8">
                    <c:v>Inattivi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8.13'!$B$6:$J$6</c:f>
              <c:numCache>
                <c:formatCode>0.0</c:formatCode>
                <c:ptCount val="9"/>
                <c:pt idx="0">
                  <c:v>6.5</c:v>
                </c:pt>
                <c:pt idx="1">
                  <c:v>2.4</c:v>
                </c:pt>
                <c:pt idx="2">
                  <c:v>1.4</c:v>
                </c:pt>
                <c:pt idx="3">
                  <c:v>4.8</c:v>
                </c:pt>
                <c:pt idx="4" formatCode="General">
                  <c:v>1.3</c:v>
                </c:pt>
                <c:pt idx="5">
                  <c:v>5.8</c:v>
                </c:pt>
                <c:pt idx="6">
                  <c:v>15.3</c:v>
                </c:pt>
                <c:pt idx="7">
                  <c:v>14.7</c:v>
                </c:pt>
                <c:pt idx="8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7-42FD-AF3A-D62A149B0BCA}"/>
            </c:ext>
          </c:extLst>
        </c:ser>
        <c:ser>
          <c:idx val="2"/>
          <c:order val="2"/>
          <c:tx>
            <c:strRef>
              <c:f>'Fig 8.13'!$A$7</c:f>
              <c:strCache>
                <c:ptCount val="1"/>
                <c:pt idx="0">
                  <c:v>Non conosceva la misura sia nel 2021 che nel 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8.13'!$B$3:$J$4</c:f>
              <c:multiLvlStrCache>
                <c:ptCount val="9"/>
                <c:lvl>
                  <c:pt idx="0">
                    <c:v>Occupati</c:v>
                  </c:pt>
                  <c:pt idx="1">
                    <c:v>In cerca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</c:v>
                  </c:pt>
                  <c:pt idx="8">
                    <c:v>Inattivi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8.13'!$B$7:$J$7</c:f>
              <c:numCache>
                <c:formatCode>0.0</c:formatCode>
                <c:ptCount val="9"/>
                <c:pt idx="0">
                  <c:v>24.7</c:v>
                </c:pt>
                <c:pt idx="1">
                  <c:v>31.6</c:v>
                </c:pt>
                <c:pt idx="2">
                  <c:v>34.1</c:v>
                </c:pt>
                <c:pt idx="3">
                  <c:v>8</c:v>
                </c:pt>
                <c:pt idx="4">
                  <c:v>27.4</c:v>
                </c:pt>
                <c:pt idx="5">
                  <c:v>24.6</c:v>
                </c:pt>
                <c:pt idx="6">
                  <c:v>7.6</c:v>
                </c:pt>
                <c:pt idx="7">
                  <c:v>4.3</c:v>
                </c:pt>
                <c:pt idx="8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7-42FD-AF3A-D62A149B0B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734533320"/>
        <c:axId val="734533680"/>
      </c:barChart>
      <c:catAx>
        <c:axId val="734533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533680"/>
        <c:crosses val="autoZero"/>
        <c:auto val="1"/>
        <c:lblAlgn val="ctr"/>
        <c:lblOffset val="100"/>
        <c:noMultiLvlLbl val="0"/>
      </c:catAx>
      <c:valAx>
        <c:axId val="7345336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34533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24871843246546E-2"/>
          <c:y val="0.7834172013845313"/>
          <c:w val="0.94015146166408747"/>
          <c:h val="0.185734469566625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342525784455727E-2"/>
          <c:y val="4.3162164608817007E-2"/>
          <c:w val="0.94131494843108854"/>
          <c:h val="0.434337518620983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8.14'!$B$3</c:f>
              <c:strCache>
                <c:ptCount val="1"/>
                <c:pt idx="0">
                  <c:v>Conosceva  la misura nel 2021 e nel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8.14'!$C$1:$N$2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Misure generiche di sostegno al reddito</c:v>
                  </c:pt>
                  <c:pt idx="4">
                    <c:v>ISEE</c:v>
                  </c:pt>
                  <c:pt idx="8">
                    <c:v>Reddito di cittadinanza</c:v>
                  </c:pt>
                </c:lvl>
              </c:multiLvlStrCache>
            </c:multiLvlStrRef>
          </c:cat>
          <c:val>
            <c:numRef>
              <c:f>'fig 8.14'!$C$3:$N$3</c:f>
              <c:numCache>
                <c:formatCode>0.0</c:formatCode>
                <c:ptCount val="12"/>
                <c:pt idx="0">
                  <c:v>69.5</c:v>
                </c:pt>
                <c:pt idx="1">
                  <c:v>62.8</c:v>
                </c:pt>
                <c:pt idx="2">
                  <c:v>72.34</c:v>
                </c:pt>
                <c:pt idx="3">
                  <c:v>63.6</c:v>
                </c:pt>
                <c:pt idx="4">
                  <c:v>72</c:v>
                </c:pt>
                <c:pt idx="5">
                  <c:v>72.8</c:v>
                </c:pt>
                <c:pt idx="6">
                  <c:v>76.8</c:v>
                </c:pt>
                <c:pt idx="7">
                  <c:v>72.5</c:v>
                </c:pt>
                <c:pt idx="8">
                  <c:v>77.099999999999994</c:v>
                </c:pt>
                <c:pt idx="9">
                  <c:v>72.099999999999994</c:v>
                </c:pt>
                <c:pt idx="10">
                  <c:v>74.599999999999994</c:v>
                </c:pt>
                <c:pt idx="11">
                  <c:v>74.099999999999994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E-4736-A4E9-E1B9FA5927D6}"/>
            </c:ext>
          </c:extLst>
        </c:ser>
        <c:ser>
          <c:idx val="1"/>
          <c:order val="1"/>
          <c:tx>
            <c:strRef>
              <c:f>'fig 8.14'!$B$4</c:f>
              <c:strCache>
                <c:ptCount val="1"/>
                <c:pt idx="0">
                  <c:v>Non conosceva la misura nel 2021 ma la conosce nel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8.14'!$C$1:$N$2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Misure generiche di sostegno al reddito</c:v>
                  </c:pt>
                  <c:pt idx="4">
                    <c:v>ISEE</c:v>
                  </c:pt>
                  <c:pt idx="8">
                    <c:v>Reddito di cittadinanza</c:v>
                  </c:pt>
                </c:lvl>
              </c:multiLvlStrCache>
            </c:multiLvlStrRef>
          </c:cat>
          <c:val>
            <c:numRef>
              <c:f>'fig 8.14'!$C$4:$N$4</c:f>
              <c:numCache>
                <c:formatCode>0.0</c:formatCode>
                <c:ptCount val="12"/>
                <c:pt idx="0">
                  <c:v>5.5</c:v>
                </c:pt>
                <c:pt idx="1">
                  <c:v>6.33</c:v>
                </c:pt>
                <c:pt idx="2">
                  <c:v>2.16</c:v>
                </c:pt>
                <c:pt idx="3">
                  <c:v>3.3</c:v>
                </c:pt>
                <c:pt idx="4">
                  <c:v>4.8</c:v>
                </c:pt>
                <c:pt idx="5">
                  <c:v>7.6</c:v>
                </c:pt>
                <c:pt idx="6">
                  <c:v>3.3</c:v>
                </c:pt>
                <c:pt idx="7">
                  <c:v>4.8</c:v>
                </c:pt>
                <c:pt idx="8">
                  <c:v>15.8</c:v>
                </c:pt>
                <c:pt idx="9">
                  <c:v>20</c:v>
                </c:pt>
                <c:pt idx="10">
                  <c:v>15.4</c:v>
                </c:pt>
                <c:pt idx="1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E-4736-A4E9-E1B9FA5927D6}"/>
            </c:ext>
          </c:extLst>
        </c:ser>
        <c:ser>
          <c:idx val="2"/>
          <c:order val="2"/>
          <c:tx>
            <c:strRef>
              <c:f>'fig 8.14'!$B$5</c:f>
              <c:strCache>
                <c:ptCount val="1"/>
                <c:pt idx="0">
                  <c:v>Non conosceva la misura sia nel 2021 che nel 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8.14'!$C$1:$N$2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Misure generiche di sostegno al reddito</c:v>
                  </c:pt>
                  <c:pt idx="4">
                    <c:v>ISEE</c:v>
                  </c:pt>
                  <c:pt idx="8">
                    <c:v>Reddito di cittadinanza</c:v>
                  </c:pt>
                </c:lvl>
              </c:multiLvlStrCache>
            </c:multiLvlStrRef>
          </c:cat>
          <c:val>
            <c:numRef>
              <c:f>'fig 8.14'!$C$5:$N$5</c:f>
              <c:numCache>
                <c:formatCode>0.0</c:formatCode>
                <c:ptCount val="12"/>
                <c:pt idx="0">
                  <c:v>25</c:v>
                </c:pt>
                <c:pt idx="1">
                  <c:v>30.9</c:v>
                </c:pt>
                <c:pt idx="2">
                  <c:v>25.48</c:v>
                </c:pt>
                <c:pt idx="3">
                  <c:v>33.1</c:v>
                </c:pt>
                <c:pt idx="4">
                  <c:v>23.2</c:v>
                </c:pt>
                <c:pt idx="5">
                  <c:v>19.600000000000001</c:v>
                </c:pt>
                <c:pt idx="6">
                  <c:v>19.899999999999999</c:v>
                </c:pt>
                <c:pt idx="7">
                  <c:v>22.7</c:v>
                </c:pt>
                <c:pt idx="8">
                  <c:v>7</c:v>
                </c:pt>
                <c:pt idx="9">
                  <c:v>7.8</c:v>
                </c:pt>
                <c:pt idx="10">
                  <c:v>9.9</c:v>
                </c:pt>
                <c:pt idx="11">
                  <c:v>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E-4736-A4E9-E1B9FA5927D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624416960"/>
        <c:axId val="624415520"/>
      </c:barChart>
      <c:catAx>
        <c:axId val="62441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415520"/>
        <c:crosses val="autoZero"/>
        <c:auto val="1"/>
        <c:lblAlgn val="ctr"/>
        <c:lblOffset val="100"/>
        <c:noMultiLvlLbl val="0"/>
      </c:catAx>
      <c:valAx>
        <c:axId val="624415520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2441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85947208687038"/>
          <c:w val="0.98908991541287072"/>
          <c:h val="0.149597529035592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70857815030178E-2"/>
          <c:y val="4.5174537987679675E-2"/>
          <c:w val="0.94105828436993966"/>
          <c:h val="0.433420750537599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8.15'!$B$4</c:f>
              <c:strCache>
                <c:ptCount val="1"/>
                <c:pt idx="0">
                  <c:v>Conosceva  la misura nel 2021 e nel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8.15'!$C$2:$K$3</c:f>
              <c:multiLvlStrCache>
                <c:ptCount val="9"/>
                <c:lvl>
                  <c:pt idx="0">
                    <c:v>Nucleo di soli adulti </c:v>
                  </c:pt>
                  <c:pt idx="1">
                    <c:v>Nucleo con minori</c:v>
                  </c:pt>
                  <c:pt idx="2">
                    <c:v>Nucleo con figli tra i  18 e i  25 anni</c:v>
                  </c:pt>
                  <c:pt idx="3">
                    <c:v>Nucleo di soli adulti </c:v>
                  </c:pt>
                  <c:pt idx="4">
                    <c:v>Nucleo con minori</c:v>
                  </c:pt>
                  <c:pt idx="5">
                    <c:v>Nucleo con figli tra i  18 e i  25 anni</c:v>
                  </c:pt>
                  <c:pt idx="6">
                    <c:v>Nucleo di soli adulti </c:v>
                  </c:pt>
                  <c:pt idx="7">
                    <c:v>Nucleo con minori</c:v>
                  </c:pt>
                  <c:pt idx="8">
                    <c:v>Nucleo con figli tra i  18 e i  25 anni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8.15'!$C$4:$K$4</c:f>
              <c:numCache>
                <c:formatCode>General</c:formatCode>
                <c:ptCount val="9"/>
                <c:pt idx="0">
                  <c:v>67.7</c:v>
                </c:pt>
                <c:pt idx="1">
                  <c:v>67.599999999999994</c:v>
                </c:pt>
                <c:pt idx="2">
                  <c:v>61.9</c:v>
                </c:pt>
                <c:pt idx="3">
                  <c:v>70.599999999999994</c:v>
                </c:pt>
                <c:pt idx="4">
                  <c:v>83.5</c:v>
                </c:pt>
                <c:pt idx="5">
                  <c:v>72.8</c:v>
                </c:pt>
                <c:pt idx="6">
                  <c:v>74.099999999999994</c:v>
                </c:pt>
                <c:pt idx="7">
                  <c:v>79</c:v>
                </c:pt>
                <c:pt idx="8">
                  <c:v>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3-4828-B790-A6E47CD52B1C}"/>
            </c:ext>
          </c:extLst>
        </c:ser>
        <c:ser>
          <c:idx val="1"/>
          <c:order val="1"/>
          <c:tx>
            <c:strRef>
              <c:f>'Fig 8.15'!$B$5</c:f>
              <c:strCache>
                <c:ptCount val="1"/>
                <c:pt idx="0">
                  <c:v>Non conosceva la misura nel 2021 ma le conosce nel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8.15'!$C$2:$K$3</c:f>
              <c:multiLvlStrCache>
                <c:ptCount val="9"/>
                <c:lvl>
                  <c:pt idx="0">
                    <c:v>Nucleo di soli adulti </c:v>
                  </c:pt>
                  <c:pt idx="1">
                    <c:v>Nucleo con minori</c:v>
                  </c:pt>
                  <c:pt idx="2">
                    <c:v>Nucleo con figli tra i  18 e i  25 anni</c:v>
                  </c:pt>
                  <c:pt idx="3">
                    <c:v>Nucleo di soli adulti </c:v>
                  </c:pt>
                  <c:pt idx="4">
                    <c:v>Nucleo con minori</c:v>
                  </c:pt>
                  <c:pt idx="5">
                    <c:v>Nucleo con figli tra i  18 e i  25 anni</c:v>
                  </c:pt>
                  <c:pt idx="6">
                    <c:v>Nucleo di soli adulti </c:v>
                  </c:pt>
                  <c:pt idx="7">
                    <c:v>Nucleo con minori</c:v>
                  </c:pt>
                  <c:pt idx="8">
                    <c:v>Nucleo con figli tra i  18 e i  25 anni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8.15'!$C$5:$K$5</c:f>
              <c:numCache>
                <c:formatCode>0.0</c:formatCode>
                <c:ptCount val="9"/>
                <c:pt idx="0">
                  <c:v>3.6</c:v>
                </c:pt>
                <c:pt idx="1">
                  <c:v>6.2</c:v>
                </c:pt>
                <c:pt idx="2">
                  <c:v>4.5999999999999996</c:v>
                </c:pt>
                <c:pt idx="3">
                  <c:v>5.0999999999999996</c:v>
                </c:pt>
                <c:pt idx="4">
                  <c:v>5.5</c:v>
                </c:pt>
                <c:pt idx="5">
                  <c:v>3.9</c:v>
                </c:pt>
                <c:pt idx="6">
                  <c:v>16.2</c:v>
                </c:pt>
                <c:pt idx="7">
                  <c:v>12.5</c:v>
                </c:pt>
                <c:pt idx="8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3-4828-B790-A6E47CD52B1C}"/>
            </c:ext>
          </c:extLst>
        </c:ser>
        <c:ser>
          <c:idx val="2"/>
          <c:order val="2"/>
          <c:tx>
            <c:strRef>
              <c:f>'Fig 8.15'!$B$6</c:f>
              <c:strCache>
                <c:ptCount val="1"/>
                <c:pt idx="0">
                  <c:v>Non conosceva la misura sia nel 2021 che nel 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8.15'!$C$2:$K$3</c:f>
              <c:multiLvlStrCache>
                <c:ptCount val="9"/>
                <c:lvl>
                  <c:pt idx="0">
                    <c:v>Nucleo di soli adulti </c:v>
                  </c:pt>
                  <c:pt idx="1">
                    <c:v>Nucleo con minori</c:v>
                  </c:pt>
                  <c:pt idx="2">
                    <c:v>Nucleo con figli tra i  18 e i  25 anni</c:v>
                  </c:pt>
                  <c:pt idx="3">
                    <c:v>Nucleo di soli adulti </c:v>
                  </c:pt>
                  <c:pt idx="4">
                    <c:v>Nucleo con minori</c:v>
                  </c:pt>
                  <c:pt idx="5">
                    <c:v>Nucleo con figli tra i  18 e i  25 anni</c:v>
                  </c:pt>
                  <c:pt idx="6">
                    <c:v>Nucleo di soli adulti </c:v>
                  </c:pt>
                  <c:pt idx="7">
                    <c:v>Nucleo con minori</c:v>
                  </c:pt>
                  <c:pt idx="8">
                    <c:v>Nucleo con figli tra i  18 e i  25 anni</c:v>
                  </c:pt>
                </c:lvl>
                <c:lvl>
                  <c:pt idx="0">
                    <c:v>Misure generiche di sostegno al reddito</c:v>
                  </c:pt>
                  <c:pt idx="3">
                    <c:v>ISEE</c:v>
                  </c:pt>
                  <c:pt idx="6">
                    <c:v>Reddito di cittadinanza</c:v>
                  </c:pt>
                </c:lvl>
              </c:multiLvlStrCache>
            </c:multiLvlStrRef>
          </c:cat>
          <c:val>
            <c:numRef>
              <c:f>'Fig 8.15'!$C$6:$K$6</c:f>
              <c:numCache>
                <c:formatCode>0.0</c:formatCode>
                <c:ptCount val="9"/>
                <c:pt idx="0">
                  <c:v>28.7</c:v>
                </c:pt>
                <c:pt idx="1">
                  <c:v>26.2</c:v>
                </c:pt>
                <c:pt idx="2">
                  <c:v>33.5</c:v>
                </c:pt>
                <c:pt idx="3">
                  <c:v>24.3</c:v>
                </c:pt>
                <c:pt idx="4">
                  <c:v>11</c:v>
                </c:pt>
                <c:pt idx="5">
                  <c:v>23.3</c:v>
                </c:pt>
                <c:pt idx="6">
                  <c:v>9.6999999999999993</c:v>
                </c:pt>
                <c:pt idx="7">
                  <c:v>8.5</c:v>
                </c:pt>
                <c:pt idx="8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3-4828-B790-A6E47CD52B1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628260256"/>
        <c:axId val="628261696"/>
      </c:barChart>
      <c:catAx>
        <c:axId val="62826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261696"/>
        <c:crosses val="autoZero"/>
        <c:auto val="1"/>
        <c:lblAlgn val="ctr"/>
        <c:lblOffset val="100"/>
        <c:noMultiLvlLbl val="0"/>
      </c:catAx>
      <c:valAx>
        <c:axId val="62826169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826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99807437372861E-2"/>
          <c:y val="0.82700059823117589"/>
          <c:w val="0.97511706069435622"/>
          <c:h val="0.14835874468463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8.16'!$C$4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8.16'!$B$5:$B$9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8.16'!$C$5:$C$9</c:f>
              <c:numCache>
                <c:formatCode>0.0</c:formatCode>
                <c:ptCount val="5"/>
                <c:pt idx="0">
                  <c:v>43.71</c:v>
                </c:pt>
                <c:pt idx="1">
                  <c:v>46.35</c:v>
                </c:pt>
                <c:pt idx="2">
                  <c:v>41.51</c:v>
                </c:pt>
                <c:pt idx="3">
                  <c:v>36.840000000000003</c:v>
                </c:pt>
                <c:pt idx="4">
                  <c:v>35.81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4-4682-9A0B-D29BA2C79BB5}"/>
            </c:ext>
          </c:extLst>
        </c:ser>
        <c:ser>
          <c:idx val="1"/>
          <c:order val="1"/>
          <c:tx>
            <c:strRef>
              <c:f>'Fig 8.16'!$D$4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8.16'!$B$5:$B$9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8.16'!$D$5:$D$9</c:f>
              <c:numCache>
                <c:formatCode>0.0</c:formatCode>
                <c:ptCount val="5"/>
                <c:pt idx="0">
                  <c:v>33.799999999999997</c:v>
                </c:pt>
                <c:pt idx="1">
                  <c:v>39.700000000000003</c:v>
                </c:pt>
                <c:pt idx="2">
                  <c:v>48.6</c:v>
                </c:pt>
                <c:pt idx="3">
                  <c:v>50.12</c:v>
                </c:pt>
                <c:pt idx="4">
                  <c:v>36.04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4-4682-9A0B-D29BA2C79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473856"/>
        <c:axId val="507469176"/>
      </c:barChart>
      <c:catAx>
        <c:axId val="50747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469176"/>
        <c:crosses val="autoZero"/>
        <c:auto val="1"/>
        <c:lblAlgn val="ctr"/>
        <c:lblOffset val="100"/>
        <c:noMultiLvlLbl val="0"/>
      </c:catAx>
      <c:valAx>
        <c:axId val="5074691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50747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8.17'!$B$2</c:f>
              <c:strCache>
                <c:ptCount val="1"/>
                <c:pt idx="0">
                  <c:v>18 - 29 anni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8.17'!$C$1:$G$1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8.17'!$C$2:$G$2</c:f>
              <c:numCache>
                <c:formatCode>0.0</c:formatCode>
                <c:ptCount val="5"/>
                <c:pt idx="0">
                  <c:v>32.659999999999997</c:v>
                </c:pt>
                <c:pt idx="1">
                  <c:v>57.84</c:v>
                </c:pt>
                <c:pt idx="2">
                  <c:v>53.91</c:v>
                </c:pt>
                <c:pt idx="3">
                  <c:v>58.71</c:v>
                </c:pt>
                <c:pt idx="4">
                  <c:v>28.44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D-410C-B351-620864EC2E5B}"/>
            </c:ext>
          </c:extLst>
        </c:ser>
        <c:ser>
          <c:idx val="1"/>
          <c:order val="1"/>
          <c:tx>
            <c:strRef>
              <c:f>'Fig 8.17'!$B$3</c:f>
              <c:strCache>
                <c:ptCount val="1"/>
                <c:pt idx="0">
                  <c:v>30 - 49 anni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8.17'!$C$1:$G$1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8.17'!$C$3:$G$3</c:f>
              <c:numCache>
                <c:formatCode>0.0</c:formatCode>
                <c:ptCount val="5"/>
                <c:pt idx="0">
                  <c:v>43.23</c:v>
                </c:pt>
                <c:pt idx="1">
                  <c:v>49.38</c:v>
                </c:pt>
                <c:pt idx="2">
                  <c:v>61.24</c:v>
                </c:pt>
                <c:pt idx="3">
                  <c:v>50.6</c:v>
                </c:pt>
                <c:pt idx="4">
                  <c:v>47.23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D-410C-B351-620864EC2E5B}"/>
            </c:ext>
          </c:extLst>
        </c:ser>
        <c:ser>
          <c:idx val="2"/>
          <c:order val="2"/>
          <c:tx>
            <c:strRef>
              <c:f>'Fig 8.17'!$B$4</c:f>
              <c:strCache>
                <c:ptCount val="1"/>
                <c:pt idx="0">
                  <c:v>50 anni e oltre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8.17'!$C$1:$G$1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8.17'!$C$4:$G$4</c:f>
              <c:numCache>
                <c:formatCode>0.0</c:formatCode>
                <c:ptCount val="5"/>
                <c:pt idx="0">
                  <c:v>35.79</c:v>
                </c:pt>
                <c:pt idx="1">
                  <c:v>41.58</c:v>
                </c:pt>
                <c:pt idx="2">
                  <c:v>48.4</c:v>
                </c:pt>
                <c:pt idx="3">
                  <c:v>43.91</c:v>
                </c:pt>
                <c:pt idx="4">
                  <c:v>41.11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5D-410C-B351-620864EC2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53028624"/>
        <c:axId val="653028984"/>
      </c:barChart>
      <c:catAx>
        <c:axId val="653028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028984"/>
        <c:crosses val="autoZero"/>
        <c:auto val="1"/>
        <c:lblAlgn val="ctr"/>
        <c:lblOffset val="100"/>
        <c:noMultiLvlLbl val="0"/>
      </c:catAx>
      <c:valAx>
        <c:axId val="653028984"/>
        <c:scaling>
          <c:orientation val="minMax"/>
          <c:max val="6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5302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8.18'!$C$2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8.18'!$D$1:$H$1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8.18'!$D$2:$H$2</c:f>
              <c:numCache>
                <c:formatCode>0.0</c:formatCode>
                <c:ptCount val="5"/>
                <c:pt idx="0">
                  <c:v>41.706094999999998</c:v>
                </c:pt>
                <c:pt idx="1">
                  <c:v>46.667000000000002</c:v>
                </c:pt>
                <c:pt idx="2">
                  <c:v>56.071415000000002</c:v>
                </c:pt>
                <c:pt idx="3">
                  <c:v>47.539470000000001</c:v>
                </c:pt>
                <c:pt idx="4">
                  <c:v>42.659724999999995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8-4564-9AEC-CD8C1115FD88}"/>
            </c:ext>
          </c:extLst>
        </c:ser>
        <c:ser>
          <c:idx val="1"/>
          <c:order val="1"/>
          <c:tx>
            <c:strRef>
              <c:f>'fig 8.18'!$C$3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8.18'!$D$1:$H$1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8.18'!$D$3:$H$3</c:f>
              <c:numCache>
                <c:formatCode>0.0</c:formatCode>
                <c:ptCount val="5"/>
                <c:pt idx="0">
                  <c:v>37.015908000000003</c:v>
                </c:pt>
                <c:pt idx="1">
                  <c:v>47.391348000000001</c:v>
                </c:pt>
                <c:pt idx="2">
                  <c:v>53.046979999999998</c:v>
                </c:pt>
                <c:pt idx="3">
                  <c:v>45.550215999999999</c:v>
                </c:pt>
                <c:pt idx="4">
                  <c:v>41.715371999999995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8-4564-9AEC-CD8C1115FD88}"/>
            </c:ext>
          </c:extLst>
        </c:ser>
        <c:ser>
          <c:idx val="2"/>
          <c:order val="2"/>
          <c:tx>
            <c:strRef>
              <c:f>'fig 8.18'!$C$4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8.18'!$D$1:$H$1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8.18'!$D$4:$H$4</c:f>
              <c:numCache>
                <c:formatCode>0.0</c:formatCode>
                <c:ptCount val="5"/>
                <c:pt idx="0">
                  <c:v>33.942419000000001</c:v>
                </c:pt>
                <c:pt idx="1">
                  <c:v>43.832589999999996</c:v>
                </c:pt>
                <c:pt idx="2">
                  <c:v>49.926636000000002</c:v>
                </c:pt>
                <c:pt idx="3">
                  <c:v>44.591814999999997</c:v>
                </c:pt>
                <c:pt idx="4">
                  <c:v>42.982258000000002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8-4564-9AEC-CD8C1115FD88}"/>
            </c:ext>
          </c:extLst>
        </c:ser>
        <c:ser>
          <c:idx val="3"/>
          <c:order val="3"/>
          <c:tx>
            <c:strRef>
              <c:f>'fig 8.18'!$C$5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8.18'!$D$1:$H$1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8.18'!$D$5:$H$5</c:f>
              <c:numCache>
                <c:formatCode>0.0</c:formatCode>
                <c:ptCount val="5"/>
                <c:pt idx="0">
                  <c:v>38.949981000000001</c:v>
                </c:pt>
                <c:pt idx="1">
                  <c:v>41.112169000000002</c:v>
                </c:pt>
                <c:pt idx="2">
                  <c:v>51.861915000000003</c:v>
                </c:pt>
                <c:pt idx="3">
                  <c:v>46.772613999999997</c:v>
                </c:pt>
                <c:pt idx="4">
                  <c:v>44.324854000000002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8-4564-9AEC-CD8C1115F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3028624"/>
        <c:axId val="653028984"/>
      </c:barChart>
      <c:catAx>
        <c:axId val="653028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028984"/>
        <c:crosses val="autoZero"/>
        <c:auto val="1"/>
        <c:lblAlgn val="ctr"/>
        <c:lblOffset val="100"/>
        <c:noMultiLvlLbl val="0"/>
      </c:catAx>
      <c:valAx>
        <c:axId val="653028984"/>
        <c:scaling>
          <c:orientation val="minMax"/>
          <c:max val="65"/>
          <c:min val="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65302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'8.2'!$C$7</c:f>
              <c:strCache>
                <c:ptCount val="1"/>
                <c:pt idx="0">
                  <c:v>Utlizzo abituale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E-4046-A61F-E446B0226D0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BE-4046-A61F-E446B0226D0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BE-4046-A61F-E446B0226D0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E-4046-A61F-E446B0226D0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BE-4046-A61F-E446B0226D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'8.2'!$B$8:$B$12</c:f>
              <c:strCache>
                <c:ptCount val="5"/>
                <c:pt idx="0">
                  <c:v>Smartphone</c:v>
                </c:pt>
                <c:pt idx="1">
                  <c:v>Computer</c:v>
                </c:pt>
                <c:pt idx="2">
                  <c:v>Home banking</c:v>
                </c:pt>
                <c:pt idx="3">
                  <c:v>Tablet</c:v>
                </c:pt>
                <c:pt idx="4">
                  <c:v>Domotica</c:v>
                </c:pt>
              </c:strCache>
            </c:strRef>
          </c:cat>
          <c:val>
            <c:numRef>
              <c:f>'8.2'!$C$8:$C$12</c:f>
              <c:numCache>
                <c:formatCode>0.0</c:formatCode>
                <c:ptCount val="5"/>
                <c:pt idx="0">
                  <c:v>86.433451307161207</c:v>
                </c:pt>
                <c:pt idx="1">
                  <c:v>52.621862184861698</c:v>
                </c:pt>
                <c:pt idx="2">
                  <c:v>28.616421452191048</c:v>
                </c:pt>
                <c:pt idx="3">
                  <c:v>27.34900595634755</c:v>
                </c:pt>
                <c:pt idx="4">
                  <c:v>14.047996305390893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BE-4046-A61F-E446B0226D0B}"/>
            </c:ext>
          </c:extLst>
        </c:ser>
        <c:ser>
          <c:idx val="1"/>
          <c:order val="1"/>
          <c:tx>
            <c:strRef>
              <c:f>'8.2'!$D$7</c:f>
              <c:strCache>
                <c:ptCount val="1"/>
                <c:pt idx="0">
                  <c:v>utilizzo occasionale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'8.2'!$B$8:$B$12</c:f>
              <c:strCache>
                <c:ptCount val="5"/>
                <c:pt idx="0">
                  <c:v>Smartphone</c:v>
                </c:pt>
                <c:pt idx="1">
                  <c:v>Computer</c:v>
                </c:pt>
                <c:pt idx="2">
                  <c:v>Home banking</c:v>
                </c:pt>
                <c:pt idx="3">
                  <c:v>Tablet</c:v>
                </c:pt>
                <c:pt idx="4">
                  <c:v>Domotica</c:v>
                </c:pt>
              </c:strCache>
            </c:strRef>
          </c:cat>
          <c:val>
            <c:numRef>
              <c:f>'8.2'!$D$8:$D$12</c:f>
              <c:numCache>
                <c:formatCode>0.0</c:formatCode>
                <c:ptCount val="5"/>
                <c:pt idx="0">
                  <c:v>9.0665097505854479</c:v>
                </c:pt>
                <c:pt idx="1">
                  <c:v>26.645774645444796</c:v>
                </c:pt>
                <c:pt idx="2">
                  <c:v>27.299643385472987</c:v>
                </c:pt>
                <c:pt idx="3">
                  <c:v>23.481276484526976</c:v>
                </c:pt>
                <c:pt idx="4">
                  <c:v>12.167378881919923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BE-4046-A61F-E446B0226D0B}"/>
            </c:ext>
          </c:extLst>
        </c:ser>
        <c:ser>
          <c:idx val="2"/>
          <c:order val="2"/>
          <c:tx>
            <c:strRef>
              <c:f>'8.2'!$E$7</c:f>
              <c:strCache>
                <c:ptCount val="1"/>
                <c:pt idx="0">
                  <c:v>Usato in passato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E-4046-A61F-E446B0226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'8.2'!$B$8:$B$12</c:f>
              <c:strCache>
                <c:ptCount val="5"/>
                <c:pt idx="0">
                  <c:v>Smartphone</c:v>
                </c:pt>
                <c:pt idx="1">
                  <c:v>Computer</c:v>
                </c:pt>
                <c:pt idx="2">
                  <c:v>Home banking</c:v>
                </c:pt>
                <c:pt idx="3">
                  <c:v>Tablet</c:v>
                </c:pt>
                <c:pt idx="4">
                  <c:v>Domotica</c:v>
                </c:pt>
              </c:strCache>
            </c:strRef>
          </c:cat>
          <c:val>
            <c:numRef>
              <c:f>'8.2'!$E$8:$E$12</c:f>
              <c:numCache>
                <c:formatCode>0.0</c:formatCode>
                <c:ptCount val="5"/>
                <c:pt idx="0">
                  <c:v>0.73824242486270641</c:v>
                </c:pt>
                <c:pt idx="1">
                  <c:v>8.616161070915183</c:v>
                </c:pt>
                <c:pt idx="2">
                  <c:v>5.4997263736648252</c:v>
                </c:pt>
                <c:pt idx="3">
                  <c:v>11.11331985682969</c:v>
                </c:pt>
                <c:pt idx="4">
                  <c:v>4.4273995115343991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8BE-4046-A61F-E446B0226D0B}"/>
            </c:ext>
          </c:extLst>
        </c:ser>
        <c:ser>
          <c:idx val="3"/>
          <c:order val="3"/>
          <c:tx>
            <c:strRef>
              <c:f>'8.2'!$F$7</c:f>
              <c:strCache>
                <c:ptCount val="1"/>
                <c:pt idx="0">
                  <c:v>Mai usato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'8.2'!$B$8:$B$12</c:f>
              <c:strCache>
                <c:ptCount val="5"/>
                <c:pt idx="0">
                  <c:v>Smartphone</c:v>
                </c:pt>
                <c:pt idx="1">
                  <c:v>Computer</c:v>
                </c:pt>
                <c:pt idx="2">
                  <c:v>Home banking</c:v>
                </c:pt>
                <c:pt idx="3">
                  <c:v>Tablet</c:v>
                </c:pt>
                <c:pt idx="4">
                  <c:v>Domotica</c:v>
                </c:pt>
              </c:strCache>
            </c:strRef>
          </c:cat>
          <c:val>
            <c:numRef>
              <c:f>'8.2'!$F$8:$F$12</c:f>
              <c:numCache>
                <c:formatCode>0.0</c:formatCode>
                <c:ptCount val="5"/>
                <c:pt idx="0">
                  <c:v>3.761796517390918</c:v>
                </c:pt>
                <c:pt idx="1">
                  <c:v>12.11620209878223</c:v>
                </c:pt>
                <c:pt idx="2">
                  <c:v>38.584208788674843</c:v>
                </c:pt>
                <c:pt idx="3">
                  <c:v>38.056397702299321</c:v>
                </c:pt>
                <c:pt idx="4">
                  <c:v>69.35722530115649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8BE-4046-A61F-E446B0226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715548944"/>
        <c:axId val="715551464"/>
      </c:barChart>
      <c:catAx>
        <c:axId val="715548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551464"/>
        <c:crosses val="autoZero"/>
        <c:auto val="1"/>
        <c:lblAlgn val="ctr"/>
        <c:lblOffset val="100"/>
        <c:noMultiLvlLbl val="0"/>
      </c:catAx>
      <c:valAx>
        <c:axId val="715551464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1554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8.19'!$C$3</c:f>
              <c:strCache>
                <c:ptCount val="1"/>
                <c:pt idx="0">
                  <c:v>Dipendenti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8.19'!$D$2:$H$2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8.19'!$D$3:$H$3</c:f>
              <c:numCache>
                <c:formatCode>General</c:formatCode>
                <c:ptCount val="5"/>
                <c:pt idx="0">
                  <c:v>39.6</c:v>
                </c:pt>
                <c:pt idx="1">
                  <c:v>49.2</c:v>
                </c:pt>
                <c:pt idx="2">
                  <c:v>56.5</c:v>
                </c:pt>
                <c:pt idx="3">
                  <c:v>44.7</c:v>
                </c:pt>
                <c:pt idx="4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C-45E8-B5CE-D6B0B7CE8879}"/>
            </c:ext>
          </c:extLst>
        </c:ser>
        <c:ser>
          <c:idx val="1"/>
          <c:order val="1"/>
          <c:tx>
            <c:strRef>
              <c:f>'Fig 8.19'!$C$4</c:f>
              <c:strCache>
                <c:ptCount val="1"/>
                <c:pt idx="0">
                  <c:v>Autonomi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8.19'!$D$2:$H$2</c:f>
              <c:strCache>
                <c:ptCount val="5"/>
                <c:pt idx="0">
                  <c:v>Preferivo i vecchi trasferimenti a favore delle famiglie </c:v>
                </c:pt>
                <c:pt idx="1">
                  <c:v>Lo ritengo migliore perché proporzionato al reddito ISEE</c:v>
                </c:pt>
                <c:pt idx="2">
                  <c:v>Gli importi erogati sono troppo bassi considerato il costo dei figli</c:v>
                </c:pt>
                <c:pt idx="3">
                  <c:v>È insufficiente per aumentare la natalità</c:v>
                </c:pt>
                <c:pt idx="4">
                  <c:v>Dovrebbe essere destinato solo alle famiglie con redditi bassi</c:v>
                </c:pt>
              </c:strCache>
            </c:strRef>
          </c:cat>
          <c:val>
            <c:numRef>
              <c:f>'Fig 8.19'!$D$4:$H$4</c:f>
              <c:numCache>
                <c:formatCode>General</c:formatCode>
                <c:ptCount val="5"/>
                <c:pt idx="0">
                  <c:v>28.3</c:v>
                </c:pt>
                <c:pt idx="1">
                  <c:v>47.9</c:v>
                </c:pt>
                <c:pt idx="2">
                  <c:v>62.8</c:v>
                </c:pt>
                <c:pt idx="3">
                  <c:v>43.2</c:v>
                </c:pt>
                <c:pt idx="4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C-45E8-B5CE-D6B0B7CE88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991935224"/>
        <c:axId val="991937024"/>
      </c:barChart>
      <c:catAx>
        <c:axId val="991935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937024"/>
        <c:crosses val="autoZero"/>
        <c:auto val="1"/>
        <c:lblAlgn val="ctr"/>
        <c:lblOffset val="100"/>
        <c:noMultiLvlLbl val="0"/>
      </c:catAx>
      <c:valAx>
        <c:axId val="9919370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91935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'8.3 '!$B$24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'8.3 '!$C$22:$I$23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</c:v>
                  </c:pt>
                  <c:pt idx="6">
                    <c:v>Totale</c:v>
                  </c:pt>
                </c:lvl>
                <c:lvl>
                  <c:pt idx="0">
                    <c:v>età </c:v>
                  </c:pt>
                  <c:pt idx="3">
                    <c:v>Titolo di studio </c:v>
                  </c:pt>
                </c:lvl>
              </c:multiLvlStrCache>
            </c:multiLvlStrRef>
          </c:cat>
          <c:val>
            <c:numRef>
              <c:f>'8.3 '!$C$24:$I$24</c:f>
              <c:numCache>
                <c:formatCode>0.0</c:formatCode>
                <c:ptCount val="7"/>
                <c:pt idx="0">
                  <c:v>6.671240909366638</c:v>
                </c:pt>
                <c:pt idx="1">
                  <c:v>14.195000918635484</c:v>
                </c:pt>
                <c:pt idx="2">
                  <c:v>43.735216933430529</c:v>
                </c:pt>
                <c:pt idx="3">
                  <c:v>46.507375479280363</c:v>
                </c:pt>
                <c:pt idx="4">
                  <c:v>16.709802940007414</c:v>
                </c:pt>
                <c:pt idx="5">
                  <c:v>4.867362531923602</c:v>
                </c:pt>
                <c:pt idx="6">
                  <c:v>27.03612080650813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9-4621-9068-147F96EDF742}"/>
            </c:ext>
          </c:extLst>
        </c:ser>
        <c:ser>
          <c:idx val="1"/>
          <c:order val="1"/>
          <c:tx>
            <c:strRef>
              <c:f>'8.3 '!$B$25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'8.3 '!$C$22:$I$23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</c:v>
                  </c:pt>
                  <c:pt idx="6">
                    <c:v>Totale</c:v>
                  </c:pt>
                </c:lvl>
                <c:lvl>
                  <c:pt idx="0">
                    <c:v>età </c:v>
                  </c:pt>
                  <c:pt idx="3">
                    <c:v>Titolo di studio </c:v>
                  </c:pt>
                </c:lvl>
              </c:multiLvlStrCache>
            </c:multiLvlStrRef>
          </c:cat>
          <c:val>
            <c:numRef>
              <c:f>'8.3 '!$C$25:$I$25</c:f>
              <c:numCache>
                <c:formatCode>0.0</c:formatCode>
                <c:ptCount val="7"/>
                <c:pt idx="0">
                  <c:v>30.81749984834903</c:v>
                </c:pt>
                <c:pt idx="1">
                  <c:v>25.682880213682452</c:v>
                </c:pt>
                <c:pt idx="2">
                  <c:v>26.262838803361095</c:v>
                </c:pt>
                <c:pt idx="3">
                  <c:v>28.916596636546899</c:v>
                </c:pt>
                <c:pt idx="4">
                  <c:v>28.267895224558355</c:v>
                </c:pt>
                <c:pt idx="5">
                  <c:v>18.554285817909584</c:v>
                </c:pt>
                <c:pt idx="6">
                  <c:v>26.85890049942104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9-4621-9068-147F96EDF742}"/>
            </c:ext>
          </c:extLst>
        </c:ser>
        <c:ser>
          <c:idx val="2"/>
          <c:order val="2"/>
          <c:tx>
            <c:strRef>
              <c:f>'8.3 '!$B$26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'8.3 '!$C$22:$I$23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</c:v>
                  </c:pt>
                  <c:pt idx="6">
                    <c:v>Totale</c:v>
                  </c:pt>
                </c:lvl>
                <c:lvl>
                  <c:pt idx="0">
                    <c:v>età </c:v>
                  </c:pt>
                  <c:pt idx="3">
                    <c:v>Titolo di studio </c:v>
                  </c:pt>
                </c:lvl>
              </c:multiLvlStrCache>
            </c:multiLvlStrRef>
          </c:cat>
          <c:val>
            <c:numRef>
              <c:f>'8.3 '!$C$26:$I$26</c:f>
              <c:numCache>
                <c:formatCode>0.0</c:formatCode>
                <c:ptCount val="7"/>
                <c:pt idx="0">
                  <c:v>37.643357350354187</c:v>
                </c:pt>
                <c:pt idx="1">
                  <c:v>29.791181712916014</c:v>
                </c:pt>
                <c:pt idx="2">
                  <c:v>17.660713869297297</c:v>
                </c:pt>
                <c:pt idx="3">
                  <c:v>15.954768582931239</c:v>
                </c:pt>
                <c:pt idx="4">
                  <c:v>30.405983673427841</c:v>
                </c:pt>
                <c:pt idx="5">
                  <c:v>35.878189220378601</c:v>
                </c:pt>
                <c:pt idx="6">
                  <c:v>25.351081409324539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9-4621-9068-147F96EDF742}"/>
            </c:ext>
          </c:extLst>
        </c:ser>
        <c:ser>
          <c:idx val="3"/>
          <c:order val="3"/>
          <c:tx>
            <c:strRef>
              <c:f>'8.3 '!$B$27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'8.3 '!$C$22:$I$23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</c:v>
                  </c:pt>
                  <c:pt idx="6">
                    <c:v>Totale</c:v>
                  </c:pt>
                </c:lvl>
                <c:lvl>
                  <c:pt idx="0">
                    <c:v>età </c:v>
                  </c:pt>
                  <c:pt idx="3">
                    <c:v>Titolo di studio </c:v>
                  </c:pt>
                </c:lvl>
              </c:multiLvlStrCache>
            </c:multiLvlStrRef>
          </c:cat>
          <c:val>
            <c:numRef>
              <c:f>'8.3 '!$C$27:$I$27</c:f>
              <c:numCache>
                <c:formatCode>0.0</c:formatCode>
                <c:ptCount val="7"/>
                <c:pt idx="0">
                  <c:v>24.867901891930146</c:v>
                </c:pt>
                <c:pt idx="1">
                  <c:v>30.330937154766048</c:v>
                </c:pt>
                <c:pt idx="2">
                  <c:v>12.341225474216719</c:v>
                </c:pt>
                <c:pt idx="3">
                  <c:v>8.6212593012407233</c:v>
                </c:pt>
                <c:pt idx="4">
                  <c:v>24.616318162003623</c:v>
                </c:pt>
                <c:pt idx="5">
                  <c:v>40.700162429788477</c:v>
                </c:pt>
                <c:pt idx="6">
                  <c:v>20.753897284746291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69-4621-9068-147F96ED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93091456"/>
        <c:axId val="193092992"/>
      </c:barChart>
      <c:catAx>
        <c:axId val="1930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n-US"/>
          </a:p>
        </c:txPr>
        <c:crossAx val="193092992"/>
        <c:crosses val="autoZero"/>
        <c:auto val="1"/>
        <c:lblAlgn val="ctr"/>
        <c:lblOffset val="100"/>
        <c:noMultiLvlLbl val="0"/>
      </c:catAx>
      <c:valAx>
        <c:axId val="19309299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930914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'8.4'!$D$3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'8.4'!$E$1:$M$2</c:f>
              <c:multiLvlStrCache>
                <c:ptCount val="9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3">
                    <c:v>Occupate</c:v>
                  </c:pt>
                  <c:pt idx="4">
                    <c:v>Disoccupate</c:v>
                  </c:pt>
                  <c:pt idx="5">
                    <c:v>Inattive</c:v>
                  </c:pt>
                  <c:pt idx="6">
                    <c:v>Occupati</c:v>
                  </c:pt>
                  <c:pt idx="7">
                    <c:v>Disoccupati</c:v>
                  </c:pt>
                  <c:pt idx="8">
                    <c:v>Inattivi</c:v>
                  </c:pt>
                </c:lvl>
                <c:lvl>
                  <c:pt idx="0">
                    <c:v>Uomini </c:v>
                  </c:pt>
                  <c:pt idx="3">
                    <c:v>Donne 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'8.4'!$E$3:$M$3</c:f>
              <c:numCache>
                <c:formatCode>0.0</c:formatCode>
                <c:ptCount val="9"/>
                <c:pt idx="0">
                  <c:v>14.728423487012851</c:v>
                </c:pt>
                <c:pt idx="1">
                  <c:v>24.429110744221706</c:v>
                </c:pt>
                <c:pt idx="2">
                  <c:v>41.529282196791264</c:v>
                </c:pt>
                <c:pt idx="3">
                  <c:v>14.270220598245112</c:v>
                </c:pt>
                <c:pt idx="4">
                  <c:v>20.99562027811114</c:v>
                </c:pt>
                <c:pt idx="5">
                  <c:v>48.179971685498984</c:v>
                </c:pt>
                <c:pt idx="6">
                  <c:v>14.534630537694937</c:v>
                </c:pt>
                <c:pt idx="7">
                  <c:v>22.580361778061704</c:v>
                </c:pt>
                <c:pt idx="8">
                  <c:v>45.62369422570454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980-8853-EFBCC4C58746}"/>
            </c:ext>
          </c:extLst>
        </c:ser>
        <c:ser>
          <c:idx val="1"/>
          <c:order val="1"/>
          <c:tx>
            <c:strRef>
              <c:f>'8.4'!$D$4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'8.4'!$E$1:$M$2</c:f>
              <c:multiLvlStrCache>
                <c:ptCount val="9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3">
                    <c:v>Occupate</c:v>
                  </c:pt>
                  <c:pt idx="4">
                    <c:v>Disoccupate</c:v>
                  </c:pt>
                  <c:pt idx="5">
                    <c:v>Inattive</c:v>
                  </c:pt>
                  <c:pt idx="6">
                    <c:v>Occupati</c:v>
                  </c:pt>
                  <c:pt idx="7">
                    <c:v>Disoccupati</c:v>
                  </c:pt>
                  <c:pt idx="8">
                    <c:v>Inattivi</c:v>
                  </c:pt>
                </c:lvl>
                <c:lvl>
                  <c:pt idx="0">
                    <c:v>Uomini </c:v>
                  </c:pt>
                  <c:pt idx="3">
                    <c:v>Donne 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'8.4'!$E$4:$M$4</c:f>
              <c:numCache>
                <c:formatCode>0.0</c:formatCode>
                <c:ptCount val="9"/>
                <c:pt idx="0">
                  <c:v>26.943165199910702</c:v>
                </c:pt>
                <c:pt idx="1">
                  <c:v>32.232457984021465</c:v>
                </c:pt>
                <c:pt idx="2">
                  <c:v>27.061840285825305</c:v>
                </c:pt>
                <c:pt idx="3">
                  <c:v>24.576636633289077</c:v>
                </c:pt>
                <c:pt idx="4">
                  <c:v>31.764875668634531</c:v>
                </c:pt>
                <c:pt idx="5">
                  <c:v>27.145920614727604</c:v>
                </c:pt>
                <c:pt idx="6">
                  <c:v>25.942262408126975</c:v>
                </c:pt>
                <c:pt idx="7">
                  <c:v>31.980690189498993</c:v>
                </c:pt>
                <c:pt idx="8">
                  <c:v>27.113603266285452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D-4980-8853-EFBCC4C58746}"/>
            </c:ext>
          </c:extLst>
        </c:ser>
        <c:ser>
          <c:idx val="2"/>
          <c:order val="2"/>
          <c:tx>
            <c:strRef>
              <c:f>'8.4'!$D$5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'8.4'!$E$1:$M$2</c:f>
              <c:multiLvlStrCache>
                <c:ptCount val="9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3">
                    <c:v>Occupate</c:v>
                  </c:pt>
                  <c:pt idx="4">
                    <c:v>Disoccupate</c:v>
                  </c:pt>
                  <c:pt idx="5">
                    <c:v>Inattive</c:v>
                  </c:pt>
                  <c:pt idx="6">
                    <c:v>Occupati</c:v>
                  </c:pt>
                  <c:pt idx="7">
                    <c:v>Disoccupati</c:v>
                  </c:pt>
                  <c:pt idx="8">
                    <c:v>Inattivi</c:v>
                  </c:pt>
                </c:lvl>
                <c:lvl>
                  <c:pt idx="0">
                    <c:v>Uomini </c:v>
                  </c:pt>
                  <c:pt idx="3">
                    <c:v>Donne 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'8.4'!$E$5:$M$5</c:f>
              <c:numCache>
                <c:formatCode>0.0</c:formatCode>
                <c:ptCount val="9"/>
                <c:pt idx="0">
                  <c:v>30.18221887482126</c:v>
                </c:pt>
                <c:pt idx="1">
                  <c:v>24.28893438743993</c:v>
                </c:pt>
                <c:pt idx="2">
                  <c:v>19.647461382925098</c:v>
                </c:pt>
                <c:pt idx="3">
                  <c:v>31.450592458797576</c:v>
                </c:pt>
                <c:pt idx="4">
                  <c:v>29.426789421956695</c:v>
                </c:pt>
                <c:pt idx="5">
                  <c:v>16.01774339793765</c:v>
                </c:pt>
                <c:pt idx="6">
                  <c:v>30.718666513414394</c:v>
                </c:pt>
                <c:pt idx="7">
                  <c:v>27.055391518192788</c:v>
                </c:pt>
                <c:pt idx="8">
                  <c:v>17.412871870885954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FD-4980-8853-EFBCC4C58746}"/>
            </c:ext>
          </c:extLst>
        </c:ser>
        <c:ser>
          <c:idx val="3"/>
          <c:order val="3"/>
          <c:tx>
            <c:strRef>
              <c:f>'8.4'!$D$6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'8.4'!$E$1:$M$2</c:f>
              <c:multiLvlStrCache>
                <c:ptCount val="9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3">
                    <c:v>Occupate</c:v>
                  </c:pt>
                  <c:pt idx="4">
                    <c:v>Disoccupate</c:v>
                  </c:pt>
                  <c:pt idx="5">
                    <c:v>Inattive</c:v>
                  </c:pt>
                  <c:pt idx="6">
                    <c:v>Occupati</c:v>
                  </c:pt>
                  <c:pt idx="7">
                    <c:v>Disoccupati</c:v>
                  </c:pt>
                  <c:pt idx="8">
                    <c:v>Inattivi</c:v>
                  </c:pt>
                </c:lvl>
                <c:lvl>
                  <c:pt idx="0">
                    <c:v>Uomini </c:v>
                  </c:pt>
                  <c:pt idx="3">
                    <c:v>Donne 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'8.4'!$E$6:$M$6</c:f>
              <c:numCache>
                <c:formatCode>0.0</c:formatCode>
                <c:ptCount val="9"/>
                <c:pt idx="0">
                  <c:v>28.146192438255124</c:v>
                </c:pt>
                <c:pt idx="1">
                  <c:v>19.049496884317286</c:v>
                </c:pt>
                <c:pt idx="2">
                  <c:v>11.761416134458191</c:v>
                </c:pt>
                <c:pt idx="3">
                  <c:v>29.702550309666307</c:v>
                </c:pt>
                <c:pt idx="4">
                  <c:v>17.812714631296949</c:v>
                </c:pt>
                <c:pt idx="5">
                  <c:v>8.6563643018378738</c:v>
                </c:pt>
                <c:pt idx="6">
                  <c:v>28.804440540763725</c:v>
                </c:pt>
                <c:pt idx="7">
                  <c:v>18.38355651424644</c:v>
                </c:pt>
                <c:pt idx="8">
                  <c:v>9.8498306371250344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FD-4980-8853-EFBCC4C58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08303192"/>
        <c:axId val="808309312"/>
      </c:barChart>
      <c:catAx>
        <c:axId val="80830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8309312"/>
        <c:crosses val="autoZero"/>
        <c:auto val="1"/>
        <c:lblAlgn val="ctr"/>
        <c:lblOffset val="100"/>
        <c:noMultiLvlLbl val="0"/>
      </c:catAx>
      <c:valAx>
        <c:axId val="80830931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08303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522001205545511E-2"/>
          <c:y val="4.1904761904761903E-2"/>
          <c:w val="0.94518451016407756"/>
          <c:h val="0.7514030746156730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8.5'!$B$23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8.5'!$D$22:$H$22</c:f>
              <c:strCache>
                <c:ptCount val="5"/>
                <c:pt idx="0">
                  <c:v>In cerca di occupazione</c:v>
                </c:pt>
                <c:pt idx="1">
                  <c:v>In cerca di prima occ.</c:v>
                </c:pt>
                <c:pt idx="2">
                  <c:v>inattivo mai lavorato</c:v>
                </c:pt>
                <c:pt idx="3">
                  <c:v> Inattivo ex occupato</c:v>
                </c:pt>
                <c:pt idx="4">
                  <c:v>Totale non occupati</c:v>
                </c:pt>
              </c:strCache>
            </c:strRef>
          </c:cat>
          <c:val>
            <c:numRef>
              <c:f>'fig 8.5'!$D$23:$H$23</c:f>
              <c:numCache>
                <c:formatCode>0.0</c:formatCode>
                <c:ptCount val="5"/>
                <c:pt idx="0">
                  <c:v>24.492240370559657</c:v>
                </c:pt>
                <c:pt idx="1">
                  <c:v>17.99095511767176</c:v>
                </c:pt>
                <c:pt idx="2">
                  <c:v>38.447290758825638</c:v>
                </c:pt>
                <c:pt idx="3">
                  <c:v>51.890289086911757</c:v>
                </c:pt>
                <c:pt idx="4">
                  <c:v>41.729008821463374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E-46BF-83BF-1219062136FF}"/>
            </c:ext>
          </c:extLst>
        </c:ser>
        <c:ser>
          <c:idx val="1"/>
          <c:order val="1"/>
          <c:tx>
            <c:strRef>
              <c:f>'fig 8.5'!$B$24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8.5'!$D$22:$H$22</c:f>
              <c:strCache>
                <c:ptCount val="5"/>
                <c:pt idx="0">
                  <c:v>In cerca di occupazione</c:v>
                </c:pt>
                <c:pt idx="1">
                  <c:v>In cerca di prima occ.</c:v>
                </c:pt>
                <c:pt idx="2">
                  <c:v>inattivo mai lavorato</c:v>
                </c:pt>
                <c:pt idx="3">
                  <c:v> Inattivo ex occupato</c:v>
                </c:pt>
                <c:pt idx="4">
                  <c:v>Totale non occupati</c:v>
                </c:pt>
              </c:strCache>
            </c:strRef>
          </c:cat>
          <c:val>
            <c:numRef>
              <c:f>'fig 8.5'!$D$24:$H$24</c:f>
              <c:numCache>
                <c:formatCode>0.0</c:formatCode>
                <c:ptCount val="5"/>
                <c:pt idx="0">
                  <c:v>32.763769983171784</c:v>
                </c:pt>
                <c:pt idx="1">
                  <c:v>30.100930860219034</c:v>
                </c:pt>
                <c:pt idx="2">
                  <c:v>28.580201257539002</c:v>
                </c:pt>
                <c:pt idx="3">
                  <c:v>25.83293733412842</c:v>
                </c:pt>
                <c:pt idx="4">
                  <c:v>27.936217462564532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E-46BF-83BF-1219062136FF}"/>
            </c:ext>
          </c:extLst>
        </c:ser>
        <c:ser>
          <c:idx val="2"/>
          <c:order val="2"/>
          <c:tx>
            <c:strRef>
              <c:f>'fig 8.5'!$B$25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8.5'!$D$22:$H$22</c:f>
              <c:strCache>
                <c:ptCount val="5"/>
                <c:pt idx="0">
                  <c:v>In cerca di occupazione</c:v>
                </c:pt>
                <c:pt idx="1">
                  <c:v>In cerca di prima occ.</c:v>
                </c:pt>
                <c:pt idx="2">
                  <c:v>inattivo mai lavorato</c:v>
                </c:pt>
                <c:pt idx="3">
                  <c:v> Inattivo ex occupato</c:v>
                </c:pt>
                <c:pt idx="4">
                  <c:v>Totale non occupati</c:v>
                </c:pt>
              </c:strCache>
            </c:strRef>
          </c:cat>
          <c:val>
            <c:numRef>
              <c:f>'fig 8.5'!$D$25:$H$25</c:f>
              <c:numCache>
                <c:formatCode>0.0</c:formatCode>
                <c:ptCount val="5"/>
                <c:pt idx="0">
                  <c:v>25.061014013967199</c:v>
                </c:pt>
                <c:pt idx="1">
                  <c:v>31.842834317718744</c:v>
                </c:pt>
                <c:pt idx="2">
                  <c:v>20.587342057368289</c:v>
                </c:pt>
                <c:pt idx="3">
                  <c:v>14.640854014102803</c:v>
                </c:pt>
                <c:pt idx="4">
                  <c:v>19.042609263070617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EE-46BF-83BF-1219062136FF}"/>
            </c:ext>
          </c:extLst>
        </c:ser>
        <c:ser>
          <c:idx val="3"/>
          <c:order val="3"/>
          <c:tx>
            <c:strRef>
              <c:f>'fig 8.5'!$B$26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8.5'!$D$22:$H$22</c:f>
              <c:strCache>
                <c:ptCount val="5"/>
                <c:pt idx="0">
                  <c:v>In cerca di occupazione</c:v>
                </c:pt>
                <c:pt idx="1">
                  <c:v>In cerca di prima occ.</c:v>
                </c:pt>
                <c:pt idx="2">
                  <c:v>inattivo mai lavorato</c:v>
                </c:pt>
                <c:pt idx="3">
                  <c:v> Inattivo ex occupato</c:v>
                </c:pt>
                <c:pt idx="4">
                  <c:v>Totale non occupati</c:v>
                </c:pt>
              </c:strCache>
            </c:strRef>
          </c:cat>
          <c:val>
            <c:numRef>
              <c:f>'fig 8.5'!$D$26:$H$26</c:f>
              <c:numCache>
                <c:formatCode>0.0</c:formatCode>
                <c:ptCount val="5"/>
                <c:pt idx="0">
                  <c:v>17.682975632300188</c:v>
                </c:pt>
                <c:pt idx="1">
                  <c:v>20.065279704391116</c:v>
                </c:pt>
                <c:pt idx="2">
                  <c:v>12.38516592626857</c:v>
                </c:pt>
                <c:pt idx="3">
                  <c:v>7.635919564856966</c:v>
                </c:pt>
                <c:pt idx="4">
                  <c:v>11.292164452901467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EE-46BF-83BF-121906213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93091456"/>
        <c:axId val="193092992"/>
      </c:barChart>
      <c:catAx>
        <c:axId val="1930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n-US"/>
          </a:p>
        </c:txPr>
        <c:crossAx val="193092992"/>
        <c:crosses val="autoZero"/>
        <c:auto val="1"/>
        <c:lblAlgn val="ctr"/>
        <c:lblOffset val="100"/>
        <c:noMultiLvlLbl val="0"/>
      </c:catAx>
      <c:valAx>
        <c:axId val="19309299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93091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7886450902497952E-2"/>
          <c:y val="0.91285669291338578"/>
          <c:w val="0.86904909038268952"/>
          <c:h val="6.428616422947131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'8.6'!$D$7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'8.6'!$C$8:$C$14</c:f>
              <c:strCache>
                <c:ptCount val="7"/>
                <c:pt idx="0">
                  <c:v>Fino a 1.000 €</c:v>
                </c:pt>
                <c:pt idx="1">
                  <c:v>Tra 1.001 e 1.500 €</c:v>
                </c:pt>
                <c:pt idx="2">
                  <c:v>Tra 1.501 e 2.000 €</c:v>
                </c:pt>
                <c:pt idx="3">
                  <c:v>Tra 2.001 e 3.000 €</c:v>
                </c:pt>
                <c:pt idx="4">
                  <c:v>Tra 3.001 e 5.000 €</c:v>
                </c:pt>
                <c:pt idx="5">
                  <c:v>Oltre 5.000 € </c:v>
                </c:pt>
                <c:pt idx="6">
                  <c:v>Totale</c:v>
                </c:pt>
              </c:strCache>
            </c:strRef>
          </c:cat>
          <c:val>
            <c:numRef>
              <c:f>'8.6'!$D$8:$D$14</c:f>
              <c:numCache>
                <c:formatCode>0.0</c:formatCode>
                <c:ptCount val="7"/>
                <c:pt idx="0">
                  <c:v>42.753636134646996</c:v>
                </c:pt>
                <c:pt idx="1">
                  <c:v>33.802066257858698</c:v>
                </c:pt>
                <c:pt idx="2">
                  <c:v>23.383841712188623</c:v>
                </c:pt>
                <c:pt idx="3">
                  <c:v>15.437255201169528</c:v>
                </c:pt>
                <c:pt idx="4">
                  <c:v>10.912331351850014</c:v>
                </c:pt>
                <c:pt idx="5">
                  <c:v>9.2824557977604094</c:v>
                </c:pt>
                <c:pt idx="6">
                  <c:v>22.580361778061704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C-4AF2-B596-CEDA1F1FF370}"/>
            </c:ext>
          </c:extLst>
        </c:ser>
        <c:ser>
          <c:idx val="1"/>
          <c:order val="1"/>
          <c:tx>
            <c:strRef>
              <c:f>'8.6'!$E$7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'8.6'!$C$8:$C$14</c:f>
              <c:strCache>
                <c:ptCount val="7"/>
                <c:pt idx="0">
                  <c:v>Fino a 1.000 €</c:v>
                </c:pt>
                <c:pt idx="1">
                  <c:v>Tra 1.001 e 1.500 €</c:v>
                </c:pt>
                <c:pt idx="2">
                  <c:v>Tra 1.501 e 2.000 €</c:v>
                </c:pt>
                <c:pt idx="3">
                  <c:v>Tra 2.001 e 3.000 €</c:v>
                </c:pt>
                <c:pt idx="4">
                  <c:v>Tra 3.001 e 5.000 €</c:v>
                </c:pt>
                <c:pt idx="5">
                  <c:v>Oltre 5.000 € </c:v>
                </c:pt>
                <c:pt idx="6">
                  <c:v>Totale</c:v>
                </c:pt>
              </c:strCache>
            </c:strRef>
          </c:cat>
          <c:val>
            <c:numRef>
              <c:f>'8.6'!$E$8:$E$14</c:f>
              <c:numCache>
                <c:formatCode>0.0</c:formatCode>
                <c:ptCount val="7"/>
                <c:pt idx="0">
                  <c:v>25.891903689840944</c:v>
                </c:pt>
                <c:pt idx="1">
                  <c:v>33.810357519413358</c:v>
                </c:pt>
                <c:pt idx="2">
                  <c:v>32.753290242574138</c:v>
                </c:pt>
                <c:pt idx="3">
                  <c:v>32.183720899037922</c:v>
                </c:pt>
                <c:pt idx="4">
                  <c:v>32.557114645285992</c:v>
                </c:pt>
                <c:pt idx="5">
                  <c:v>31.976293733614451</c:v>
                </c:pt>
                <c:pt idx="6">
                  <c:v>31.980690189498993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C-4AF2-B596-CEDA1F1FF370}"/>
            </c:ext>
          </c:extLst>
        </c:ser>
        <c:ser>
          <c:idx val="2"/>
          <c:order val="2"/>
          <c:tx>
            <c:strRef>
              <c:f>'8.6'!$F$7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'8.6'!$C$8:$C$14</c:f>
              <c:strCache>
                <c:ptCount val="7"/>
                <c:pt idx="0">
                  <c:v>Fino a 1.000 €</c:v>
                </c:pt>
                <c:pt idx="1">
                  <c:v>Tra 1.001 e 1.500 €</c:v>
                </c:pt>
                <c:pt idx="2">
                  <c:v>Tra 1.501 e 2.000 €</c:v>
                </c:pt>
                <c:pt idx="3">
                  <c:v>Tra 2.001 e 3.000 €</c:v>
                </c:pt>
                <c:pt idx="4">
                  <c:v>Tra 3.001 e 5.000 €</c:v>
                </c:pt>
                <c:pt idx="5">
                  <c:v>Oltre 5.000 € </c:v>
                </c:pt>
                <c:pt idx="6">
                  <c:v>Totale</c:v>
                </c:pt>
              </c:strCache>
            </c:strRef>
          </c:cat>
          <c:val>
            <c:numRef>
              <c:f>'8.6'!$F$8:$F$14</c:f>
              <c:numCache>
                <c:formatCode>0.0</c:formatCode>
                <c:ptCount val="7"/>
                <c:pt idx="0">
                  <c:v>17.224038229956019</c:v>
                </c:pt>
                <c:pt idx="1">
                  <c:v>21.847167642404948</c:v>
                </c:pt>
                <c:pt idx="2">
                  <c:v>26.399119192714515</c:v>
                </c:pt>
                <c:pt idx="3">
                  <c:v>32.015741185568544</c:v>
                </c:pt>
                <c:pt idx="4">
                  <c:v>30.521869311836603</c:v>
                </c:pt>
                <c:pt idx="5">
                  <c:v>31.109119461487069</c:v>
                </c:pt>
                <c:pt idx="6">
                  <c:v>27.055391518192788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EC-4AF2-B596-CEDA1F1FF370}"/>
            </c:ext>
          </c:extLst>
        </c:ser>
        <c:ser>
          <c:idx val="3"/>
          <c:order val="3"/>
          <c:tx>
            <c:strRef>
              <c:f>'8.6'!$G$7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'8.6'!$C$8:$C$14</c:f>
              <c:strCache>
                <c:ptCount val="7"/>
                <c:pt idx="0">
                  <c:v>Fino a 1.000 €</c:v>
                </c:pt>
                <c:pt idx="1">
                  <c:v>Tra 1.001 e 1.500 €</c:v>
                </c:pt>
                <c:pt idx="2">
                  <c:v>Tra 1.501 e 2.000 €</c:v>
                </c:pt>
                <c:pt idx="3">
                  <c:v>Tra 2.001 e 3.000 €</c:v>
                </c:pt>
                <c:pt idx="4">
                  <c:v>Tra 3.001 e 5.000 €</c:v>
                </c:pt>
                <c:pt idx="5">
                  <c:v>Oltre 5.000 € </c:v>
                </c:pt>
                <c:pt idx="6">
                  <c:v>Totale</c:v>
                </c:pt>
              </c:strCache>
            </c:strRef>
          </c:cat>
          <c:val>
            <c:numRef>
              <c:f>'8.6'!$G$8:$G$14</c:f>
              <c:numCache>
                <c:formatCode>0.0</c:formatCode>
                <c:ptCount val="7"/>
                <c:pt idx="0">
                  <c:v>14.130421945556224</c:v>
                </c:pt>
                <c:pt idx="1">
                  <c:v>10.540408580323032</c:v>
                </c:pt>
                <c:pt idx="2">
                  <c:v>17.463748852522663</c:v>
                </c:pt>
                <c:pt idx="3">
                  <c:v>20.363282714224802</c:v>
                </c:pt>
                <c:pt idx="4">
                  <c:v>26.008684691027277</c:v>
                </c:pt>
                <c:pt idx="5">
                  <c:v>27.632131007138209</c:v>
                </c:pt>
                <c:pt idx="6">
                  <c:v>18.38355651424644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EC-4AF2-B596-CEDA1F1FF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32699040"/>
        <c:axId val="632699760"/>
      </c:barChart>
      <c:catAx>
        <c:axId val="632699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699760"/>
        <c:crosses val="autoZero"/>
        <c:auto val="1"/>
        <c:lblAlgn val="ctr"/>
        <c:lblOffset val="100"/>
        <c:noMultiLvlLbl val="0"/>
      </c:catAx>
      <c:valAx>
        <c:axId val="632699760"/>
        <c:scaling>
          <c:orientation val="minMax"/>
          <c:max val="10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3269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8.7'!$B$13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8.7'!$C$12:$D$12</c:f>
              <c:strCache>
                <c:ptCount val="2"/>
                <c:pt idx="0">
                  <c:v>Possesso SPID</c:v>
                </c:pt>
                <c:pt idx="1">
                  <c:v>Possesso firma digitale</c:v>
                </c:pt>
              </c:strCache>
            </c:strRef>
          </c:cat>
          <c:val>
            <c:numRef>
              <c:f>'FIg 8.7'!$C$13:$D$13</c:f>
              <c:numCache>
                <c:formatCode>0.0</c:formatCode>
                <c:ptCount val="2"/>
                <c:pt idx="0">
                  <c:v>51.24</c:v>
                </c:pt>
                <c:pt idx="1">
                  <c:v>29.06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6-4F48-B79E-B5F520E563F2}"/>
            </c:ext>
          </c:extLst>
        </c:ser>
        <c:ser>
          <c:idx val="1"/>
          <c:order val="1"/>
          <c:tx>
            <c:strRef>
              <c:f>'FIg 8.7'!$B$14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8.7'!$C$12:$D$12</c:f>
              <c:strCache>
                <c:ptCount val="2"/>
                <c:pt idx="0">
                  <c:v>Possesso SPID</c:v>
                </c:pt>
                <c:pt idx="1">
                  <c:v>Possesso firma digitale</c:v>
                </c:pt>
              </c:strCache>
            </c:strRef>
          </c:cat>
          <c:val>
            <c:numRef>
              <c:f>'FIg 8.7'!$C$14:$D$14</c:f>
              <c:numCache>
                <c:formatCode>0.0</c:formatCode>
                <c:ptCount val="2"/>
                <c:pt idx="0">
                  <c:v>39.19</c:v>
                </c:pt>
                <c:pt idx="1">
                  <c:v>60.05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6-4F48-B79E-B5F520E563F2}"/>
            </c:ext>
          </c:extLst>
        </c:ser>
        <c:ser>
          <c:idx val="2"/>
          <c:order val="2"/>
          <c:tx>
            <c:strRef>
              <c:f>'FIg 8.7'!$B$15</c:f>
              <c:strCache>
                <c:ptCount val="1"/>
                <c:pt idx="0">
                  <c:v>No, ma intendo crearlo/a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8.7'!$C$12:$D$12</c:f>
              <c:strCache>
                <c:ptCount val="2"/>
                <c:pt idx="0">
                  <c:v>Possesso SPID</c:v>
                </c:pt>
                <c:pt idx="1">
                  <c:v>Possesso firma digitale</c:v>
                </c:pt>
              </c:strCache>
            </c:strRef>
          </c:cat>
          <c:val>
            <c:numRef>
              <c:f>'FIg 8.7'!$C$15:$D$15</c:f>
              <c:numCache>
                <c:formatCode>0.0</c:formatCode>
                <c:ptCount val="2"/>
                <c:pt idx="0">
                  <c:v>3.02</c:v>
                </c:pt>
                <c:pt idx="1">
                  <c:v>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6-4F48-B79E-B5F520E563F2}"/>
            </c:ext>
          </c:extLst>
        </c:ser>
        <c:ser>
          <c:idx val="3"/>
          <c:order val="3"/>
          <c:tx>
            <c:strRef>
              <c:f>'FIg 8.7'!$B$16</c:f>
              <c:strCache>
                <c:ptCount val="1"/>
                <c:pt idx="0">
                  <c:v>Non lo/la conosco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8.7'!$C$12:$D$12</c:f>
              <c:strCache>
                <c:ptCount val="2"/>
                <c:pt idx="0">
                  <c:v>Possesso SPID</c:v>
                </c:pt>
                <c:pt idx="1">
                  <c:v>Possesso firma digitale</c:v>
                </c:pt>
              </c:strCache>
            </c:strRef>
          </c:cat>
          <c:val>
            <c:numRef>
              <c:f>'FIg 8.7'!$C$16:$D$16</c:f>
              <c:numCache>
                <c:formatCode>0.0</c:formatCode>
                <c:ptCount val="2"/>
                <c:pt idx="0">
                  <c:v>6.56</c:v>
                </c:pt>
                <c:pt idx="1">
                  <c:v>7.68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6-4F48-B79E-B5F520E56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7861688"/>
        <c:axId val="657860248"/>
      </c:barChart>
      <c:catAx>
        <c:axId val="65786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60248"/>
        <c:crosses val="autoZero"/>
        <c:auto val="1"/>
        <c:lblAlgn val="ctr"/>
        <c:lblOffset val="100"/>
        <c:noMultiLvlLbl val="0"/>
      </c:catAx>
      <c:valAx>
        <c:axId val="657860248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57861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8.8'!$C$2</c:f>
              <c:strCache>
                <c:ptCount val="1"/>
                <c:pt idx="0">
                  <c:v>Possesso SPID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8.8'!$A$3:$B$10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50-74 anni</c:v>
                  </c:pt>
                  <c:pt idx="5">
                    <c:v>Licenza media inferiore</c:v>
                  </c:pt>
                  <c:pt idx="6">
                    <c:v>Diploma</c:v>
                  </c:pt>
                  <c:pt idx="7">
                    <c:v>Laurea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</c:lvl>
              </c:multiLvlStrCache>
            </c:multiLvlStrRef>
          </c:cat>
          <c:val>
            <c:numRef>
              <c:f>'Fig 8.8'!$C$3:$C$10</c:f>
              <c:numCache>
                <c:formatCode>0.0</c:formatCode>
                <c:ptCount val="8"/>
                <c:pt idx="0">
                  <c:v>56</c:v>
                </c:pt>
                <c:pt idx="1">
                  <c:v>46.58</c:v>
                </c:pt>
                <c:pt idx="2">
                  <c:v>42.49</c:v>
                </c:pt>
                <c:pt idx="3">
                  <c:v>61.71</c:v>
                </c:pt>
                <c:pt idx="4">
                  <c:v>46.87</c:v>
                </c:pt>
                <c:pt idx="5">
                  <c:v>33.86</c:v>
                </c:pt>
                <c:pt idx="6">
                  <c:v>57.75</c:v>
                </c:pt>
                <c:pt idx="7">
                  <c:v>77.489999999999995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0-4D5C-9786-33AE5E5AAF21}"/>
            </c:ext>
          </c:extLst>
        </c:ser>
        <c:ser>
          <c:idx val="1"/>
          <c:order val="1"/>
          <c:tx>
            <c:strRef>
              <c:f>'Fig 8.8'!$D$2</c:f>
              <c:strCache>
                <c:ptCount val="1"/>
                <c:pt idx="0">
                  <c:v>Possesso firma digitale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8.8'!$A$3:$B$10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50-74 anni</c:v>
                  </c:pt>
                  <c:pt idx="5">
                    <c:v>Licenza media inferiore</c:v>
                  </c:pt>
                  <c:pt idx="6">
                    <c:v>Diploma</c:v>
                  </c:pt>
                  <c:pt idx="7">
                    <c:v>Laurea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</c:lvl>
              </c:multiLvlStrCache>
            </c:multiLvlStrRef>
          </c:cat>
          <c:val>
            <c:numRef>
              <c:f>'Fig 8.8'!$D$3:$D$10</c:f>
              <c:numCache>
                <c:formatCode>0.0</c:formatCode>
                <c:ptCount val="8"/>
                <c:pt idx="0">
                  <c:v>33.71</c:v>
                </c:pt>
                <c:pt idx="1">
                  <c:v>24.51</c:v>
                </c:pt>
                <c:pt idx="2">
                  <c:v>22.29</c:v>
                </c:pt>
                <c:pt idx="3">
                  <c:v>36.46</c:v>
                </c:pt>
                <c:pt idx="4">
                  <c:v>26.18</c:v>
                </c:pt>
                <c:pt idx="5">
                  <c:v>16.37</c:v>
                </c:pt>
                <c:pt idx="6">
                  <c:v>32.29</c:v>
                </c:pt>
                <c:pt idx="7">
                  <c:v>51.82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0-4D5C-9786-33AE5E5A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10"/>
        <c:axId val="797645616"/>
        <c:axId val="797640936"/>
      </c:barChart>
      <c:catAx>
        <c:axId val="79764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640936"/>
        <c:crosses val="autoZero"/>
        <c:auto val="1"/>
        <c:lblAlgn val="ctr"/>
        <c:lblOffset val="100"/>
        <c:noMultiLvlLbl val="0"/>
      </c:catAx>
      <c:valAx>
        <c:axId val="797640936"/>
        <c:scaling>
          <c:orientation val="minMax"/>
          <c:max val="8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9764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8.9'!$D$9</c:f>
              <c:strCache>
                <c:ptCount val="1"/>
                <c:pt idx="0">
                  <c:v>Fino a 5.000 </c:v>
                </c:pt>
              </c:strCache>
            </c:strRef>
          </c:tx>
          <c:spPr>
            <a:solidFill>
              <a:schemeClr val="accent1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8.9'!$D$10:$D$19</c:f>
              <c:numCache>
                <c:formatCode>0.0</c:formatCode>
                <c:ptCount val="10"/>
                <c:pt idx="0">
                  <c:v>52.4</c:v>
                </c:pt>
                <c:pt idx="1">
                  <c:v>27.86</c:v>
                </c:pt>
                <c:pt idx="2">
                  <c:v>48.13</c:v>
                </c:pt>
                <c:pt idx="3">
                  <c:v>26.73</c:v>
                </c:pt>
                <c:pt idx="4">
                  <c:v>40.94</c:v>
                </c:pt>
                <c:pt idx="5">
                  <c:v>22.87</c:v>
                </c:pt>
                <c:pt idx="6">
                  <c:v>48.95</c:v>
                </c:pt>
                <c:pt idx="7">
                  <c:v>25.98</c:v>
                </c:pt>
                <c:pt idx="8">
                  <c:v>48.85</c:v>
                </c:pt>
                <c:pt idx="9">
                  <c:v>26.31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C-4B34-A980-69738AF4E295}"/>
            </c:ext>
          </c:extLst>
        </c:ser>
        <c:ser>
          <c:idx val="1"/>
          <c:order val="1"/>
          <c:tx>
            <c:strRef>
              <c:f>'Fig 8.9'!$E$9</c:f>
              <c:strCache>
                <c:ptCount val="1"/>
                <c:pt idx="0">
                  <c:v>Da 5.000 a 10.000</c:v>
                </c:pt>
              </c:strCache>
            </c:strRef>
          </c:tx>
          <c:spPr>
            <a:solidFill>
              <a:schemeClr val="accent1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8.9'!$E$10:$E$19</c:f>
              <c:numCache>
                <c:formatCode>0.0</c:formatCode>
                <c:ptCount val="10"/>
                <c:pt idx="0">
                  <c:v>55.01</c:v>
                </c:pt>
                <c:pt idx="1">
                  <c:v>30.3</c:v>
                </c:pt>
                <c:pt idx="2">
                  <c:v>49.33</c:v>
                </c:pt>
                <c:pt idx="3">
                  <c:v>27.87</c:v>
                </c:pt>
                <c:pt idx="4">
                  <c:v>41.38</c:v>
                </c:pt>
                <c:pt idx="5">
                  <c:v>21.99</c:v>
                </c:pt>
                <c:pt idx="6">
                  <c:v>44.03</c:v>
                </c:pt>
                <c:pt idx="7">
                  <c:v>25.96</c:v>
                </c:pt>
                <c:pt idx="8">
                  <c:v>48.23</c:v>
                </c:pt>
                <c:pt idx="9">
                  <c:v>27.14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C-4B34-A980-69738AF4E295}"/>
            </c:ext>
          </c:extLst>
        </c:ser>
        <c:ser>
          <c:idx val="2"/>
          <c:order val="2"/>
          <c:tx>
            <c:strRef>
              <c:f>'Fig 8.9'!$F$9</c:f>
              <c:strCache>
                <c:ptCount val="1"/>
                <c:pt idx="0">
                  <c:v>Da 10.000 a 30.000</c:v>
                </c:pt>
              </c:strCache>
            </c:strRef>
          </c:tx>
          <c:spPr>
            <a:solidFill>
              <a:schemeClr val="accent1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8.9'!$F$10:$F$19</c:f>
              <c:numCache>
                <c:formatCode>0.0</c:formatCode>
                <c:ptCount val="10"/>
                <c:pt idx="0">
                  <c:v>50.59</c:v>
                </c:pt>
                <c:pt idx="1">
                  <c:v>29.62</c:v>
                </c:pt>
                <c:pt idx="2">
                  <c:v>47.99</c:v>
                </c:pt>
                <c:pt idx="3">
                  <c:v>25.83</c:v>
                </c:pt>
                <c:pt idx="4">
                  <c:v>46.77</c:v>
                </c:pt>
                <c:pt idx="5">
                  <c:v>25.15</c:v>
                </c:pt>
                <c:pt idx="6">
                  <c:v>48</c:v>
                </c:pt>
                <c:pt idx="7">
                  <c:v>27.59</c:v>
                </c:pt>
                <c:pt idx="8">
                  <c:v>48.32</c:v>
                </c:pt>
                <c:pt idx="9">
                  <c:v>27.14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2C-4B34-A980-69738AF4E295}"/>
            </c:ext>
          </c:extLst>
        </c:ser>
        <c:ser>
          <c:idx val="3"/>
          <c:order val="3"/>
          <c:tx>
            <c:strRef>
              <c:f>'Fig 8.9'!$G$9</c:f>
              <c:strCache>
                <c:ptCount val="1"/>
                <c:pt idx="0">
                  <c:v>Da 30.000 a 100.000</c:v>
                </c:pt>
              </c:strCache>
            </c:strRef>
          </c:tx>
          <c:spPr>
            <a:solidFill>
              <a:schemeClr val="accent1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8.9'!$G$10:$G$19</c:f>
              <c:numCache>
                <c:formatCode>0.0</c:formatCode>
                <c:ptCount val="10"/>
                <c:pt idx="0">
                  <c:v>56.06</c:v>
                </c:pt>
                <c:pt idx="1">
                  <c:v>31.81</c:v>
                </c:pt>
                <c:pt idx="2">
                  <c:v>54.7</c:v>
                </c:pt>
                <c:pt idx="3">
                  <c:v>27.41</c:v>
                </c:pt>
                <c:pt idx="4">
                  <c:v>48.98</c:v>
                </c:pt>
                <c:pt idx="5">
                  <c:v>27.6</c:v>
                </c:pt>
                <c:pt idx="6">
                  <c:v>51.05</c:v>
                </c:pt>
                <c:pt idx="7">
                  <c:v>30.19</c:v>
                </c:pt>
                <c:pt idx="8">
                  <c:v>52.28</c:v>
                </c:pt>
                <c:pt idx="9">
                  <c:v>29.65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2C-4B34-A980-69738AF4E295}"/>
            </c:ext>
          </c:extLst>
        </c:ser>
        <c:ser>
          <c:idx val="4"/>
          <c:order val="4"/>
          <c:tx>
            <c:strRef>
              <c:f>'Fig 8.9'!$H$9</c:f>
              <c:strCache>
                <c:ptCount val="1"/>
                <c:pt idx="0">
                  <c:v>Da 100.000 a 250.000</c:v>
                </c:pt>
              </c:strCache>
            </c:strRef>
          </c:tx>
          <c:spPr>
            <a:solidFill>
              <a:schemeClr val="accent1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8.9'!$H$10:$H$19</c:f>
              <c:numCache>
                <c:formatCode>0.0</c:formatCode>
                <c:ptCount val="10"/>
                <c:pt idx="0">
                  <c:v>55.14</c:v>
                </c:pt>
                <c:pt idx="1">
                  <c:v>38.31</c:v>
                </c:pt>
                <c:pt idx="2">
                  <c:v>54.87</c:v>
                </c:pt>
                <c:pt idx="3">
                  <c:v>28.59</c:v>
                </c:pt>
                <c:pt idx="4">
                  <c:v>57.57</c:v>
                </c:pt>
                <c:pt idx="5">
                  <c:v>34.32</c:v>
                </c:pt>
                <c:pt idx="6">
                  <c:v>52.58</c:v>
                </c:pt>
                <c:pt idx="7">
                  <c:v>29.81</c:v>
                </c:pt>
                <c:pt idx="8">
                  <c:v>54.38</c:v>
                </c:pt>
                <c:pt idx="9">
                  <c:v>31.12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2C-4B34-A980-69738AF4E295}"/>
            </c:ext>
          </c:extLst>
        </c:ser>
        <c:ser>
          <c:idx val="5"/>
          <c:order val="5"/>
          <c:tx>
            <c:strRef>
              <c:f>'Fig 8.9'!$I$9</c:f>
              <c:strCache>
                <c:ptCount val="1"/>
                <c:pt idx="0">
                  <c:v>Oltre 250.000</c:v>
                </c:pt>
              </c:strCache>
            </c:strRef>
          </c:tx>
          <c:spPr>
            <a:solidFill>
              <a:schemeClr val="accent1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8.9'!$B$10:$C$19</c:f>
              <c:multiLvlStrCache>
                <c:ptCount val="10"/>
                <c:lvl>
                  <c:pt idx="0">
                    <c:v>SPID</c:v>
                  </c:pt>
                  <c:pt idx="1">
                    <c:v>Firma digitale</c:v>
                  </c:pt>
                  <c:pt idx="2">
                    <c:v>SPID</c:v>
                  </c:pt>
                  <c:pt idx="3">
                    <c:v>Firma digitale</c:v>
                  </c:pt>
                  <c:pt idx="4">
                    <c:v>SPID</c:v>
                  </c:pt>
                  <c:pt idx="5">
                    <c:v>Firma digitale</c:v>
                  </c:pt>
                  <c:pt idx="6">
                    <c:v>SPID</c:v>
                  </c:pt>
                  <c:pt idx="7">
                    <c:v>Firma digitale</c:v>
                  </c:pt>
                  <c:pt idx="8">
                    <c:v>SPID</c:v>
                  </c:pt>
                  <c:pt idx="9">
                    <c:v>Firma digitale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 e Isole</c:v>
                  </c:pt>
                  <c:pt idx="8">
                    <c:v>Totale</c:v>
                  </c:pt>
                </c:lvl>
              </c:multiLvlStrCache>
            </c:multiLvlStrRef>
          </c:cat>
          <c:val>
            <c:numRef>
              <c:f>'Fig 8.9'!$I$10:$I$19</c:f>
              <c:numCache>
                <c:formatCode>0.0</c:formatCode>
                <c:ptCount val="10"/>
                <c:pt idx="0">
                  <c:v>62.6</c:v>
                </c:pt>
                <c:pt idx="1">
                  <c:v>39.43</c:v>
                </c:pt>
                <c:pt idx="2">
                  <c:v>57.55</c:v>
                </c:pt>
                <c:pt idx="3">
                  <c:v>32.57</c:v>
                </c:pt>
                <c:pt idx="4">
                  <c:v>55.17</c:v>
                </c:pt>
                <c:pt idx="5">
                  <c:v>32.299999999999997</c:v>
                </c:pt>
                <c:pt idx="6">
                  <c:v>54.56</c:v>
                </c:pt>
                <c:pt idx="7">
                  <c:v>34.299999999999997</c:v>
                </c:pt>
                <c:pt idx="8">
                  <c:v>57.48</c:v>
                </c:pt>
                <c:pt idx="9">
                  <c:v>34.950000000000003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2C-4B34-A980-69738AF4E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7604176"/>
        <c:axId val="827603456"/>
      </c:barChart>
      <c:catAx>
        <c:axId val="82760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603456"/>
        <c:crosses val="autoZero"/>
        <c:auto val="1"/>
        <c:lblAlgn val="ctr"/>
        <c:lblOffset val="100"/>
        <c:noMultiLvlLbl val="0"/>
      </c:catAx>
      <c:valAx>
        <c:axId val="82760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60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12</xdr:row>
      <xdr:rowOff>47625</xdr:rowOff>
    </xdr:from>
    <xdr:to>
      <xdr:col>12</xdr:col>
      <xdr:colOff>47625</xdr:colOff>
      <xdr:row>26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</xdr:colOff>
      <xdr:row>2</xdr:row>
      <xdr:rowOff>137160</xdr:rowOff>
    </xdr:from>
    <xdr:to>
      <xdr:col>11</xdr:col>
      <xdr:colOff>76200</xdr:colOff>
      <xdr:row>20</xdr:row>
      <xdr:rowOff>45720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D9F6A2E-0A4D-4782-BF9F-27F9B6D8E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180975</xdr:colOff>
      <xdr:row>14</xdr:row>
      <xdr:rowOff>157480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C47FD4E-71B3-F4C4-3BD6-388D04942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</xdr:row>
      <xdr:rowOff>76200</xdr:rowOff>
    </xdr:from>
    <xdr:to>
      <xdr:col>14</xdr:col>
      <xdr:colOff>62865</xdr:colOff>
      <xdr:row>15</xdr:row>
      <xdr:rowOff>136525</xdr:rowOff>
    </xdr:to>
    <xdr:grpSp>
      <xdr:nvGrpSpPr>
        <xdr:cNvPr id="5" name="Gruppo 4">
          <a:extLst>
            <a:ext uri="{FF2B5EF4-FFF2-40B4-BE49-F238E27FC236}">
              <a16:creationId xmlns:a16="http://schemas.microsoft.com/office/drawing/2014/main" id="{E19FA520-2CEE-C856-832C-87557326FCED}"/>
            </a:ext>
          </a:extLst>
        </xdr:cNvPr>
        <xdr:cNvGrpSpPr/>
      </xdr:nvGrpSpPr>
      <xdr:grpSpPr>
        <a:xfrm>
          <a:off x="4210050" y="438150"/>
          <a:ext cx="4120515" cy="2413000"/>
          <a:chOff x="0" y="0"/>
          <a:chExt cx="4683125" cy="2746374"/>
        </a:xfrm>
      </xdr:grpSpPr>
      <xdr:graphicFrame macro="">
        <xdr:nvGraphicFramePr>
          <xdr:cNvPr id="6" name="Grafico 5">
            <a:extLst>
              <a:ext uri="{FF2B5EF4-FFF2-40B4-BE49-F238E27FC236}">
                <a16:creationId xmlns:a16="http://schemas.microsoft.com/office/drawing/2014/main" id="{2E934DEE-C40B-16AB-B413-3B35975477B0}"/>
              </a:ext>
            </a:extLst>
          </xdr:cNvPr>
          <xdr:cNvGraphicFramePr/>
        </xdr:nvGraphicFramePr>
        <xdr:xfrm>
          <a:off x="0" y="3174"/>
          <a:ext cx="187325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fico 6">
            <a:extLst>
              <a:ext uri="{FF2B5EF4-FFF2-40B4-BE49-F238E27FC236}">
                <a16:creationId xmlns:a16="http://schemas.microsoft.com/office/drawing/2014/main" id="{56D35DA3-4C0B-6F5B-C210-A626259C4431}"/>
              </a:ext>
            </a:extLst>
          </xdr:cNvPr>
          <xdr:cNvGraphicFramePr/>
        </xdr:nvGraphicFramePr>
        <xdr:xfrm>
          <a:off x="1854199" y="0"/>
          <a:ext cx="2828926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52705</xdr:colOff>
      <xdr:row>22</xdr:row>
      <xdr:rowOff>92710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96490DE-B0E6-5155-EB0F-76F754E1CA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8965</xdr:colOff>
      <xdr:row>8</xdr:row>
      <xdr:rowOff>0</xdr:rowOff>
    </xdr:from>
    <xdr:to>
      <xdr:col>14</xdr:col>
      <xdr:colOff>145676</xdr:colOff>
      <xdr:row>24</xdr:row>
      <xdr:rowOff>68169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FEB677-3E12-87F3-9C50-809D5FA55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8</xdr:col>
      <xdr:colOff>180975</xdr:colOff>
      <xdr:row>22</xdr:row>
      <xdr:rowOff>74930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4A26F07-9063-3A7C-384E-098BFD626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5127</xdr:colOff>
      <xdr:row>12</xdr:row>
      <xdr:rowOff>10257</xdr:rowOff>
    </xdr:from>
    <xdr:to>
      <xdr:col>9</xdr:col>
      <xdr:colOff>161925</xdr:colOff>
      <xdr:row>26</xdr:row>
      <xdr:rowOff>86457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D407675-0513-4C83-8F0F-D619B6717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0</xdr:row>
      <xdr:rowOff>891540</xdr:rowOff>
    </xdr:from>
    <xdr:to>
      <xdr:col>15</xdr:col>
      <xdr:colOff>152400</xdr:colOff>
      <xdr:row>14</xdr:row>
      <xdr:rowOff>3810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</xdr:colOff>
      <xdr:row>2</xdr:row>
      <xdr:rowOff>175260</xdr:rowOff>
    </xdr:from>
    <xdr:to>
      <xdr:col>16</xdr:col>
      <xdr:colOff>161925</xdr:colOff>
      <xdr:row>20</xdr:row>
      <xdr:rowOff>69215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5</xdr:row>
      <xdr:rowOff>7620</xdr:rowOff>
    </xdr:from>
    <xdr:to>
      <xdr:col>13</xdr:col>
      <xdr:colOff>152400</xdr:colOff>
      <xdr:row>19</xdr:row>
      <xdr:rowOff>66040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71D74DA-5664-DF8F-D7FF-D92765189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1</xdr:row>
      <xdr:rowOff>19050</xdr:rowOff>
    </xdr:from>
    <xdr:to>
      <xdr:col>14</xdr:col>
      <xdr:colOff>152400</xdr:colOff>
      <xdr:row>14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050535F-EF04-4B48-8C64-37AE277D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581024</xdr:colOff>
      <xdr:row>2</xdr:row>
      <xdr:rowOff>47625</xdr:rowOff>
    </xdr:from>
    <xdr:to>
      <xdr:col>13</xdr:col>
      <xdr:colOff>28575</xdr:colOff>
      <xdr:row>18</xdr:row>
      <xdr:rowOff>175260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1D6FDB-C397-4935-9EF8-29A0382EA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19050</xdr:rowOff>
    </xdr:from>
    <xdr:to>
      <xdr:col>11</xdr:col>
      <xdr:colOff>190500</xdr:colOff>
      <xdr:row>26</xdr:row>
      <xdr:rowOff>45720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509F25B-69B2-4CD4-91E3-258FB38BA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142875</xdr:rowOff>
    </xdr:from>
    <xdr:to>
      <xdr:col>14</xdr:col>
      <xdr:colOff>47626</xdr:colOff>
      <xdr:row>19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9525</xdr:rowOff>
    </xdr:from>
    <xdr:to>
      <xdr:col>15</xdr:col>
      <xdr:colOff>180975</xdr:colOff>
      <xdr:row>10</xdr:row>
      <xdr:rowOff>200025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7629501-03DB-496B-A892-EC325305D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</xdr:colOff>
      <xdr:row>5</xdr:row>
      <xdr:rowOff>15240</xdr:rowOff>
    </xdr:from>
    <xdr:to>
      <xdr:col>12</xdr:col>
      <xdr:colOff>161925</xdr:colOff>
      <xdr:row>18</xdr:row>
      <xdr:rowOff>46990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70A37E4-780A-85E6-16F2-7F43DEFED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38100</xdr:rowOff>
    </xdr:from>
    <xdr:to>
      <xdr:col>12</xdr:col>
      <xdr:colOff>190500</xdr:colOff>
      <xdr:row>17</xdr:row>
      <xdr:rowOff>177800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ECBE71F-ACA0-5AA6-4A78-E8BE00973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</xdr:colOff>
      <xdr:row>5</xdr:row>
      <xdr:rowOff>182880</xdr:rowOff>
    </xdr:from>
    <xdr:to>
      <xdr:col>17</xdr:col>
      <xdr:colOff>64135</xdr:colOff>
      <xdr:row>22</xdr:row>
      <xdr:rowOff>93345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D2C3FC7-C6BB-BF2F-2B28-2B42EA27E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2"/>
  <sheetViews>
    <sheetView topLeftCell="A7" workbookViewId="0">
      <selection activeCell="Q22" sqref="Q22"/>
    </sheetView>
  </sheetViews>
  <sheetFormatPr defaultRowHeight="14.45"/>
  <sheetData>
    <row r="4" spans="2:8" ht="46.9">
      <c r="C4" s="4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</row>
    <row r="5" spans="2:8">
      <c r="B5" t="s">
        <v>6</v>
      </c>
      <c r="C5" s="2">
        <v>9.2962266924599906</v>
      </c>
      <c r="D5" s="2">
        <v>11.952036271644438</v>
      </c>
      <c r="E5" s="2">
        <v>8.271585324761368</v>
      </c>
      <c r="F5" s="2">
        <v>23.514632687595267</v>
      </c>
      <c r="G5" s="2">
        <v>33.294240278838757</v>
      </c>
      <c r="H5" s="2">
        <v>16.844443173690699</v>
      </c>
    </row>
    <row r="6" spans="2:8">
      <c r="B6" t="s">
        <v>7</v>
      </c>
      <c r="C6" s="2">
        <v>48.831618529395179</v>
      </c>
      <c r="D6" s="2">
        <v>44.286173117158441</v>
      </c>
      <c r="E6" s="2">
        <v>30.526887198429591</v>
      </c>
      <c r="F6" s="2">
        <v>31.760411631808687</v>
      </c>
      <c r="G6" s="2">
        <v>49.349762481824349</v>
      </c>
      <c r="H6" s="2">
        <v>45.229713395009703</v>
      </c>
    </row>
    <row r="7" spans="2:8">
      <c r="B7" t="s">
        <v>8</v>
      </c>
      <c r="C7" s="2">
        <v>41.872154778145692</v>
      </c>
      <c r="D7" s="2">
        <v>43.761790611196091</v>
      </c>
      <c r="E7" s="2">
        <v>61.201527476809673</v>
      </c>
      <c r="F7" s="2">
        <v>44.724955680597354</v>
      </c>
      <c r="G7" s="2">
        <v>17.355997239336819</v>
      </c>
      <c r="H7" s="2">
        <v>37.925843431303932</v>
      </c>
    </row>
    <row r="8" spans="2:8">
      <c r="B8" t="s">
        <v>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12" spans="2:8">
      <c r="F12" s="7" t="s">
        <v>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D5FD-8C91-4A9D-9DBF-7648E18E1BEB}">
  <dimension ref="A1:D14"/>
  <sheetViews>
    <sheetView tabSelected="1" workbookViewId="0">
      <selection activeCell="L14" sqref="L14"/>
    </sheetView>
  </sheetViews>
  <sheetFormatPr defaultColWidth="8.85546875" defaultRowHeight="14.45"/>
  <cols>
    <col min="1" max="1" width="8.85546875" style="9"/>
    <col min="2" max="2" width="42.85546875" style="9" customWidth="1"/>
    <col min="3" max="3" width="16.42578125" style="9" customWidth="1"/>
    <col min="4" max="4" width="15.5703125" style="9" bestFit="1" customWidth="1"/>
    <col min="5" max="5" width="16.140625" style="9" customWidth="1"/>
    <col min="6" max="7" width="11.7109375" style="9" customWidth="1"/>
    <col min="8" max="8" width="13.28515625" style="9" customWidth="1"/>
    <col min="9" max="16384" width="8.85546875" style="9"/>
  </cols>
  <sheetData>
    <row r="1" spans="1:4">
      <c r="A1" s="9" t="s">
        <v>85</v>
      </c>
    </row>
    <row r="2" spans="1:4">
      <c r="B2" s="36"/>
      <c r="C2" s="9" t="s">
        <v>86</v>
      </c>
      <c r="D2" s="9" t="s">
        <v>87</v>
      </c>
    </row>
    <row r="3" spans="1:4">
      <c r="A3" s="56" t="s">
        <v>69</v>
      </c>
      <c r="B3" s="28" t="s">
        <v>70</v>
      </c>
      <c r="C3" s="37">
        <v>14.970000000000006</v>
      </c>
      <c r="D3" s="37">
        <v>3.339999999999999</v>
      </c>
    </row>
    <row r="4" spans="1:4">
      <c r="A4" s="56"/>
      <c r="B4" s="28" t="s">
        <v>26</v>
      </c>
      <c r="C4" s="37">
        <v>-6.269999999999996</v>
      </c>
      <c r="D4" s="37">
        <v>-1</v>
      </c>
    </row>
    <row r="5" spans="1:4">
      <c r="A5" s="56"/>
      <c r="B5" s="28" t="s">
        <v>71</v>
      </c>
      <c r="C5" s="37">
        <v>-20.329999999999998</v>
      </c>
      <c r="D5" s="37">
        <v>-5.4700000000000006</v>
      </c>
    </row>
    <row r="6" spans="1:4">
      <c r="A6" s="56" t="s">
        <v>88</v>
      </c>
      <c r="B6" s="28" t="s">
        <v>89</v>
      </c>
      <c r="C6" s="37">
        <v>10.830000000000005</v>
      </c>
      <c r="D6" s="37">
        <v>14.709999999999997</v>
      </c>
    </row>
    <row r="7" spans="1:4">
      <c r="A7" s="56"/>
      <c r="B7" s="28" t="s">
        <v>90</v>
      </c>
      <c r="C7" s="37">
        <v>9</v>
      </c>
      <c r="D7" s="37">
        <v>5.0200000000000005</v>
      </c>
    </row>
    <row r="8" spans="1:4">
      <c r="A8" s="56"/>
      <c r="B8" s="28" t="s">
        <v>91</v>
      </c>
      <c r="C8" s="37">
        <v>5.8100000000000023</v>
      </c>
      <c r="D8" s="37">
        <v>-2</v>
      </c>
    </row>
    <row r="9" spans="1:4">
      <c r="A9" s="56"/>
      <c r="B9" s="28" t="s">
        <v>92</v>
      </c>
      <c r="C9" s="37">
        <v>-2.6099999999999994</v>
      </c>
      <c r="D9" s="37">
        <v>-1.6600000000000001</v>
      </c>
    </row>
    <row r="10" spans="1:4">
      <c r="A10" s="56"/>
      <c r="B10" s="28" t="s">
        <v>93</v>
      </c>
      <c r="C10" s="37">
        <v>-4.2999999999999972</v>
      </c>
      <c r="D10" s="37">
        <v>-1.8900000000000006</v>
      </c>
    </row>
    <row r="11" spans="1:4">
      <c r="A11" s="56"/>
      <c r="B11" s="28" t="s">
        <v>94</v>
      </c>
      <c r="C11" s="37">
        <v>-14.039999999999996</v>
      </c>
      <c r="D11" s="37">
        <v>-2.41</v>
      </c>
    </row>
    <row r="12" spans="1:4">
      <c r="A12" s="56" t="s">
        <v>95</v>
      </c>
      <c r="B12" s="28" t="s">
        <v>0</v>
      </c>
      <c r="C12" s="37">
        <v>-11.979999999999997</v>
      </c>
      <c r="D12" s="10">
        <v>-1.8900000000000006</v>
      </c>
    </row>
    <row r="13" spans="1:4">
      <c r="A13" s="56"/>
      <c r="B13" s="28" t="s">
        <v>43</v>
      </c>
      <c r="C13" s="37">
        <v>6.5600000000000023</v>
      </c>
      <c r="D13" s="10">
        <v>-3.3800000000000003</v>
      </c>
    </row>
    <row r="14" spans="1:4">
      <c r="A14" s="56"/>
      <c r="B14" s="28" t="s">
        <v>35</v>
      </c>
      <c r="C14" s="37">
        <v>15.850000000000001</v>
      </c>
      <c r="D14" s="10">
        <v>3.4099999999999993</v>
      </c>
    </row>
  </sheetData>
  <mergeCells count="3">
    <mergeCell ref="A3:A5"/>
    <mergeCell ref="A6:A11"/>
    <mergeCell ref="A12:A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648B-774E-446C-A3AC-312F1963FD96}">
  <dimension ref="A1:F16"/>
  <sheetViews>
    <sheetView workbookViewId="0">
      <selection activeCell="H17" sqref="H17"/>
    </sheetView>
  </sheetViews>
  <sheetFormatPr defaultColWidth="8.85546875" defaultRowHeight="14.45"/>
  <cols>
    <col min="1" max="1" width="8.85546875" style="9"/>
    <col min="2" max="5" width="10.42578125" style="9" bestFit="1" customWidth="1"/>
    <col min="6" max="16384" width="8.85546875" style="9"/>
  </cols>
  <sheetData>
    <row r="1" spans="1:6">
      <c r="B1" s="38" t="s">
        <v>96</v>
      </c>
    </row>
    <row r="2" spans="1:6">
      <c r="B2" s="38"/>
      <c r="C2" s="52">
        <v>2022</v>
      </c>
      <c r="D2" s="52"/>
      <c r="E2" s="52"/>
    </row>
    <row r="3" spans="1:6">
      <c r="C3" s="9" t="s">
        <v>97</v>
      </c>
      <c r="D3" s="9" t="s">
        <v>98</v>
      </c>
      <c r="E3" s="9" t="s">
        <v>99</v>
      </c>
      <c r="F3" s="9" t="s">
        <v>100</v>
      </c>
    </row>
    <row r="4" spans="1:6">
      <c r="A4" s="52">
        <v>2021</v>
      </c>
      <c r="B4" s="9" t="s">
        <v>97</v>
      </c>
      <c r="C4" s="39">
        <v>0.67099999999999993</v>
      </c>
      <c r="D4" s="39">
        <v>0.27800000000000002</v>
      </c>
      <c r="E4" s="39">
        <v>5.2000000000000005E-2</v>
      </c>
      <c r="F4" s="9">
        <v>100</v>
      </c>
    </row>
    <row r="5" spans="1:6">
      <c r="A5" s="52"/>
      <c r="B5" s="9" t="s">
        <v>98</v>
      </c>
      <c r="C5" s="39">
        <v>6.7000000000000004E-2</v>
      </c>
      <c r="D5" s="39">
        <v>0.875</v>
      </c>
      <c r="E5" s="39">
        <v>5.7999999999999996E-2</v>
      </c>
      <c r="F5" s="9">
        <v>100</v>
      </c>
    </row>
    <row r="6" spans="1:6">
      <c r="A6" s="52"/>
      <c r="B6" s="9" t="s">
        <v>99</v>
      </c>
      <c r="C6" s="39">
        <v>5.0999999999999997E-2</v>
      </c>
      <c r="D6" s="39">
        <v>0.13500000000000001</v>
      </c>
      <c r="E6" s="39">
        <v>0.81400000000000006</v>
      </c>
      <c r="F6" s="9">
        <v>100</v>
      </c>
    </row>
    <row r="7" spans="1:6">
      <c r="B7" s="9" t="s">
        <v>101</v>
      </c>
      <c r="C7" s="39">
        <v>0.23</v>
      </c>
      <c r="D7" s="39">
        <v>0.52</v>
      </c>
      <c r="E7" s="39">
        <v>0.25</v>
      </c>
      <c r="F7" s="9">
        <v>100</v>
      </c>
    </row>
    <row r="9" spans="1:6">
      <c r="C9" s="52">
        <v>2022</v>
      </c>
      <c r="D9" s="52"/>
      <c r="E9" s="52"/>
    </row>
    <row r="10" spans="1:6">
      <c r="C10" s="9" t="s">
        <v>97</v>
      </c>
      <c r="D10" s="9" t="s">
        <v>98</v>
      </c>
      <c r="E10" s="9" t="s">
        <v>99</v>
      </c>
      <c r="F10" s="9" t="s">
        <v>100</v>
      </c>
    </row>
    <row r="11" spans="1:6">
      <c r="A11" s="52">
        <v>2021</v>
      </c>
      <c r="B11" s="9" t="s">
        <v>97</v>
      </c>
      <c r="C11" s="10">
        <v>67</v>
      </c>
      <c r="D11" s="10">
        <v>27.800000000000004</v>
      </c>
      <c r="E11" s="10">
        <v>5.2</v>
      </c>
      <c r="F11" s="40">
        <f>SUM(C11:E11)</f>
        <v>100.00000000000001</v>
      </c>
    </row>
    <row r="12" spans="1:6">
      <c r="A12" s="52"/>
      <c r="B12" s="9" t="s">
        <v>98</v>
      </c>
      <c r="C12" s="10">
        <v>6.7</v>
      </c>
      <c r="D12" s="10">
        <v>87.5</v>
      </c>
      <c r="E12" s="10">
        <v>5.8</v>
      </c>
      <c r="F12" s="40">
        <f t="shared" ref="F12:F14" si="0">SUM(C12:E12)</f>
        <v>100</v>
      </c>
    </row>
    <row r="13" spans="1:6">
      <c r="A13" s="52"/>
      <c r="B13" s="9" t="s">
        <v>99</v>
      </c>
      <c r="C13" s="10">
        <v>5.0999999999999996</v>
      </c>
      <c r="D13" s="10">
        <v>13.5</v>
      </c>
      <c r="E13" s="10">
        <v>81.400000000000006</v>
      </c>
      <c r="F13" s="40">
        <f t="shared" si="0"/>
        <v>100</v>
      </c>
    </row>
    <row r="14" spans="1:6">
      <c r="B14" s="9" t="s">
        <v>101</v>
      </c>
      <c r="C14" s="10">
        <v>23</v>
      </c>
      <c r="D14" s="10">
        <v>52</v>
      </c>
      <c r="E14" s="10">
        <v>25</v>
      </c>
      <c r="F14" s="40">
        <f t="shared" si="0"/>
        <v>100</v>
      </c>
    </row>
    <row r="16" spans="1:6">
      <c r="C16" s="41"/>
      <c r="D16" s="41"/>
      <c r="E16" s="41"/>
    </row>
  </sheetData>
  <mergeCells count="4">
    <mergeCell ref="C2:E2"/>
    <mergeCell ref="A4:A6"/>
    <mergeCell ref="C9:E9"/>
    <mergeCell ref="A11:A1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1684-B4E4-43F5-BC1A-0D9034DEE74F}">
  <dimension ref="B3:G14"/>
  <sheetViews>
    <sheetView topLeftCell="B1" workbookViewId="0">
      <selection activeCell="O20" sqref="O20"/>
    </sheetView>
  </sheetViews>
  <sheetFormatPr defaultColWidth="8.85546875" defaultRowHeight="14.45"/>
  <cols>
    <col min="1" max="16384" width="8.85546875" style="9"/>
  </cols>
  <sheetData>
    <row r="3" spans="2:7">
      <c r="C3" s="9" t="s">
        <v>102</v>
      </c>
      <c r="F3" s="9" t="s">
        <v>103</v>
      </c>
    </row>
    <row r="4" spans="2:7">
      <c r="B4" s="10" t="s">
        <v>104</v>
      </c>
      <c r="C4" s="10">
        <v>66.849999999999994</v>
      </c>
      <c r="E4" s="10" t="s">
        <v>104</v>
      </c>
      <c r="F4" s="10">
        <v>74.69</v>
      </c>
    </row>
    <row r="5" spans="2:7">
      <c r="B5" s="10" t="s">
        <v>105</v>
      </c>
      <c r="C5" s="10">
        <v>4.22</v>
      </c>
      <c r="E5" s="10" t="s">
        <v>105</v>
      </c>
      <c r="F5" s="10">
        <v>15.6</v>
      </c>
    </row>
    <row r="6" spans="2:7">
      <c r="B6" s="10" t="s">
        <v>106</v>
      </c>
      <c r="C6" s="10">
        <v>28.93</v>
      </c>
      <c r="E6" s="10" t="s">
        <v>106</v>
      </c>
      <c r="F6" s="10">
        <v>9.7100000000000009</v>
      </c>
    </row>
    <row r="12" spans="2:7">
      <c r="B12" s="9" t="s">
        <v>107</v>
      </c>
      <c r="C12" s="9">
        <v>1</v>
      </c>
      <c r="D12" s="9" t="s">
        <v>108</v>
      </c>
      <c r="E12" s="9" t="s">
        <v>109</v>
      </c>
      <c r="G12" s="9" t="s">
        <v>110</v>
      </c>
    </row>
    <row r="13" spans="2:7">
      <c r="C13" s="9">
        <v>2</v>
      </c>
      <c r="D13" s="9">
        <v>3880662</v>
      </c>
      <c r="E13" s="9" t="s">
        <v>111</v>
      </c>
      <c r="G13" s="9" t="s">
        <v>112</v>
      </c>
    </row>
    <row r="14" spans="2:7">
      <c r="C14" s="9">
        <v>3</v>
      </c>
      <c r="D14" s="9">
        <v>6230304</v>
      </c>
      <c r="E14" s="9" t="s">
        <v>113</v>
      </c>
      <c r="G14" s="9" t="s">
        <v>114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C3BD-2E17-44F1-9615-4F46556F96C3}">
  <dimension ref="A1:J7"/>
  <sheetViews>
    <sheetView zoomScaleNormal="100" workbookViewId="0">
      <selection activeCell="C24" sqref="C24"/>
    </sheetView>
  </sheetViews>
  <sheetFormatPr defaultColWidth="8.85546875" defaultRowHeight="14.45"/>
  <cols>
    <col min="1" max="16384" width="8.85546875" style="9"/>
  </cols>
  <sheetData>
    <row r="1" spans="1:10">
      <c r="A1" s="52"/>
      <c r="B1" s="52"/>
      <c r="C1" s="16"/>
    </row>
    <row r="3" spans="1:10" ht="15" thickBot="1">
      <c r="B3" s="52" t="s">
        <v>115</v>
      </c>
      <c r="C3" s="52"/>
      <c r="D3" s="52"/>
      <c r="E3" s="52" t="s">
        <v>116</v>
      </c>
      <c r="F3" s="52"/>
      <c r="G3" s="52"/>
      <c r="H3" s="52" t="s">
        <v>117</v>
      </c>
      <c r="I3" s="52"/>
      <c r="J3" s="52"/>
    </row>
    <row r="4" spans="1:10">
      <c r="B4" s="42" t="s">
        <v>0</v>
      </c>
      <c r="C4" s="9" t="s">
        <v>118</v>
      </c>
      <c r="D4" s="9" t="s">
        <v>35</v>
      </c>
      <c r="E4" s="42" t="s">
        <v>0</v>
      </c>
      <c r="F4" s="9" t="s">
        <v>118</v>
      </c>
      <c r="G4" s="9" t="s">
        <v>35</v>
      </c>
      <c r="H4" s="42" t="s">
        <v>0</v>
      </c>
      <c r="I4" s="9" t="s">
        <v>118</v>
      </c>
      <c r="J4" s="9" t="s">
        <v>35</v>
      </c>
    </row>
    <row r="5" spans="1:10">
      <c r="A5" s="9" t="s">
        <v>104</v>
      </c>
      <c r="B5" s="9">
        <v>68.599999999999994</v>
      </c>
      <c r="C5" s="9">
        <v>65.900000000000006</v>
      </c>
      <c r="D5" s="9">
        <v>63.9</v>
      </c>
      <c r="E5" s="9">
        <v>73.400000000000006</v>
      </c>
      <c r="F5" s="9">
        <v>68.099999999999994</v>
      </c>
      <c r="G5" s="9">
        <v>66.3</v>
      </c>
      <c r="H5" s="9">
        <v>73</v>
      </c>
      <c r="I5" s="9">
        <v>79.400000000000006</v>
      </c>
      <c r="J5" s="9">
        <v>67.3</v>
      </c>
    </row>
    <row r="6" spans="1:10">
      <c r="A6" s="9" t="s">
        <v>105</v>
      </c>
      <c r="B6" s="10">
        <v>6.5</v>
      </c>
      <c r="C6" s="10">
        <v>2.4</v>
      </c>
      <c r="D6" s="10">
        <v>1.4</v>
      </c>
      <c r="E6" s="10">
        <v>4.8</v>
      </c>
      <c r="F6" s="9">
        <v>1.3</v>
      </c>
      <c r="G6" s="10">
        <v>5.8</v>
      </c>
      <c r="H6" s="10">
        <v>15.3</v>
      </c>
      <c r="I6" s="10">
        <v>14.7</v>
      </c>
      <c r="J6" s="10">
        <v>14.5</v>
      </c>
    </row>
    <row r="7" spans="1:10">
      <c r="A7" s="9" t="s">
        <v>106</v>
      </c>
      <c r="B7" s="10">
        <v>24.7</v>
      </c>
      <c r="C7" s="10">
        <v>31.6</v>
      </c>
      <c r="D7" s="10">
        <v>34.1</v>
      </c>
      <c r="E7" s="10">
        <v>8</v>
      </c>
      <c r="F7" s="10">
        <v>27.4</v>
      </c>
      <c r="G7" s="10">
        <v>24.6</v>
      </c>
      <c r="H7" s="10">
        <v>7.6</v>
      </c>
      <c r="I7" s="10">
        <v>4.3</v>
      </c>
      <c r="J7" s="10">
        <v>13.4</v>
      </c>
    </row>
  </sheetData>
  <mergeCells count="4">
    <mergeCell ref="A1:B1"/>
    <mergeCell ref="B3:D3"/>
    <mergeCell ref="E3:G3"/>
    <mergeCell ref="H3:J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DAA5-5A7B-4E63-9293-4C00A54BDA45}">
  <dimension ref="B1:N6"/>
  <sheetViews>
    <sheetView zoomScale="85" zoomScaleNormal="85" workbookViewId="0">
      <selection activeCell="H26" sqref="H26"/>
    </sheetView>
  </sheetViews>
  <sheetFormatPr defaultColWidth="8.85546875" defaultRowHeight="14.45"/>
  <cols>
    <col min="1" max="16384" width="8.85546875" style="9"/>
  </cols>
  <sheetData>
    <row r="1" spans="2:14" ht="15" thickBot="1">
      <c r="C1" s="52" t="s">
        <v>115</v>
      </c>
      <c r="D1" s="52"/>
      <c r="E1" s="52"/>
      <c r="F1" s="52"/>
      <c r="G1" s="52" t="s">
        <v>116</v>
      </c>
      <c r="H1" s="52"/>
      <c r="I1" s="52"/>
      <c r="J1" s="52"/>
      <c r="K1" s="52" t="s">
        <v>117</v>
      </c>
      <c r="L1" s="52"/>
      <c r="M1" s="52"/>
      <c r="N1" s="52"/>
    </row>
    <row r="2" spans="2:14">
      <c r="C2" s="42" t="s">
        <v>79</v>
      </c>
      <c r="D2" s="9" t="s">
        <v>82</v>
      </c>
      <c r="E2" s="9" t="s">
        <v>83</v>
      </c>
      <c r="F2" s="9" t="s">
        <v>84</v>
      </c>
      <c r="G2" s="42" t="s">
        <v>79</v>
      </c>
      <c r="H2" s="9" t="s">
        <v>82</v>
      </c>
      <c r="I2" s="9" t="s">
        <v>83</v>
      </c>
      <c r="J2" s="9" t="s">
        <v>84</v>
      </c>
      <c r="K2" s="42" t="s">
        <v>79</v>
      </c>
      <c r="L2" s="9" t="s">
        <v>82</v>
      </c>
      <c r="M2" s="9" t="s">
        <v>83</v>
      </c>
      <c r="N2" s="9" t="s">
        <v>84</v>
      </c>
    </row>
    <row r="3" spans="2:14">
      <c r="B3" s="10" t="s">
        <v>104</v>
      </c>
      <c r="C3" s="10">
        <v>69.5</v>
      </c>
      <c r="D3" s="10">
        <v>62.8</v>
      </c>
      <c r="E3" s="10">
        <v>72.34</v>
      </c>
      <c r="F3" s="10">
        <v>63.6</v>
      </c>
      <c r="G3" s="10">
        <v>72</v>
      </c>
      <c r="H3" s="10">
        <v>72.8</v>
      </c>
      <c r="I3" s="10">
        <v>76.8</v>
      </c>
      <c r="J3" s="10">
        <v>72.5</v>
      </c>
      <c r="K3" s="10">
        <v>77.099999999999994</v>
      </c>
      <c r="L3" s="10">
        <v>72.099999999999994</v>
      </c>
      <c r="M3" s="10">
        <v>74.599999999999994</v>
      </c>
      <c r="N3" s="10">
        <v>74.099999999999994</v>
      </c>
    </row>
    <row r="4" spans="2:14">
      <c r="B4" s="10" t="s">
        <v>105</v>
      </c>
      <c r="C4" s="10">
        <v>5.5</v>
      </c>
      <c r="D4" s="10">
        <v>6.33</v>
      </c>
      <c r="E4" s="10">
        <v>2.16</v>
      </c>
      <c r="F4" s="10">
        <v>3.3</v>
      </c>
      <c r="G4" s="10">
        <v>4.8</v>
      </c>
      <c r="H4" s="10">
        <v>7.6</v>
      </c>
      <c r="I4" s="10">
        <v>3.3</v>
      </c>
      <c r="J4" s="10">
        <v>4.8</v>
      </c>
      <c r="K4" s="10">
        <v>15.8</v>
      </c>
      <c r="L4" s="10">
        <v>20</v>
      </c>
      <c r="M4" s="10">
        <v>15.4</v>
      </c>
      <c r="N4" s="10">
        <v>13.2</v>
      </c>
    </row>
    <row r="5" spans="2:14">
      <c r="B5" s="10" t="s">
        <v>106</v>
      </c>
      <c r="C5" s="10">
        <v>25</v>
      </c>
      <c r="D5" s="10">
        <v>30.9</v>
      </c>
      <c r="E5" s="10">
        <v>25.48</v>
      </c>
      <c r="F5" s="10">
        <v>33.1</v>
      </c>
      <c r="G5" s="10">
        <v>23.2</v>
      </c>
      <c r="H5" s="10">
        <v>19.600000000000001</v>
      </c>
      <c r="I5" s="10">
        <v>19.899999999999999</v>
      </c>
      <c r="J5" s="10">
        <v>22.7</v>
      </c>
      <c r="K5" s="10">
        <v>7</v>
      </c>
      <c r="L5" s="10">
        <v>7.8</v>
      </c>
      <c r="M5" s="10">
        <v>9.9</v>
      </c>
      <c r="N5" s="10">
        <v>12.7</v>
      </c>
    </row>
    <row r="6" spans="2:14">
      <c r="C6" s="9">
        <f>SUM(C3:C5)</f>
        <v>100</v>
      </c>
      <c r="D6" s="9">
        <f t="shared" ref="D6:N6" si="0">SUM(D3:D5)</f>
        <v>100.03</v>
      </c>
      <c r="E6" s="9">
        <f t="shared" si="0"/>
        <v>99.98</v>
      </c>
      <c r="F6" s="9">
        <f t="shared" si="0"/>
        <v>100</v>
      </c>
      <c r="G6" s="9">
        <f t="shared" si="0"/>
        <v>100</v>
      </c>
      <c r="H6" s="9">
        <f t="shared" si="0"/>
        <v>100</v>
      </c>
      <c r="I6" s="9">
        <f t="shared" si="0"/>
        <v>100</v>
      </c>
      <c r="J6" s="9">
        <f t="shared" si="0"/>
        <v>100</v>
      </c>
      <c r="K6" s="9">
        <f t="shared" si="0"/>
        <v>99.899999999999991</v>
      </c>
      <c r="L6" s="9">
        <f t="shared" si="0"/>
        <v>99.899999999999991</v>
      </c>
      <c r="M6" s="9">
        <f t="shared" si="0"/>
        <v>99.9</v>
      </c>
      <c r="N6" s="9">
        <f t="shared" si="0"/>
        <v>100</v>
      </c>
    </row>
  </sheetData>
  <mergeCells count="3">
    <mergeCell ref="C1:F1"/>
    <mergeCell ref="G1:J1"/>
    <mergeCell ref="K1:N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2199-CE29-4377-AE31-0DF223BFF8BD}">
  <dimension ref="B2:M6"/>
  <sheetViews>
    <sheetView workbookViewId="0">
      <selection activeCell="B24" sqref="B24"/>
    </sheetView>
  </sheetViews>
  <sheetFormatPr defaultColWidth="8.85546875" defaultRowHeight="14.45"/>
  <cols>
    <col min="1" max="16384" width="8.85546875" style="9"/>
  </cols>
  <sheetData>
    <row r="2" spans="2:13" ht="15" thickBot="1">
      <c r="C2" s="52" t="s">
        <v>115</v>
      </c>
      <c r="D2" s="52"/>
      <c r="E2" s="52"/>
      <c r="F2" s="52" t="s">
        <v>116</v>
      </c>
      <c r="G2" s="52"/>
      <c r="H2" s="52"/>
      <c r="I2" s="52" t="s">
        <v>117</v>
      </c>
      <c r="J2" s="52"/>
      <c r="K2" s="52"/>
    </row>
    <row r="3" spans="2:13">
      <c r="C3" s="42" t="s">
        <v>119</v>
      </c>
      <c r="D3" s="9" t="s">
        <v>120</v>
      </c>
      <c r="E3" s="9" t="s">
        <v>121</v>
      </c>
      <c r="F3" s="42" t="s">
        <v>119</v>
      </c>
      <c r="G3" s="9" t="s">
        <v>120</v>
      </c>
      <c r="H3" s="9" t="s">
        <v>121</v>
      </c>
      <c r="I3" s="42" t="s">
        <v>119</v>
      </c>
      <c r="J3" s="9" t="s">
        <v>120</v>
      </c>
      <c r="K3" s="9" t="s">
        <v>121</v>
      </c>
    </row>
    <row r="4" spans="2:13">
      <c r="B4" s="9" t="s">
        <v>104</v>
      </c>
      <c r="C4" s="9">
        <v>67.7</v>
      </c>
      <c r="D4" s="9">
        <v>67.599999999999994</v>
      </c>
      <c r="E4" s="9">
        <v>61.9</v>
      </c>
      <c r="F4" s="9">
        <v>70.599999999999994</v>
      </c>
      <c r="G4" s="9">
        <v>83.5</v>
      </c>
      <c r="H4" s="9">
        <v>72.8</v>
      </c>
      <c r="I4" s="9">
        <v>74.099999999999994</v>
      </c>
      <c r="J4" s="9">
        <v>79</v>
      </c>
      <c r="K4" s="9">
        <v>71.5</v>
      </c>
    </row>
    <row r="5" spans="2:13">
      <c r="B5" s="9" t="s">
        <v>122</v>
      </c>
      <c r="C5" s="10">
        <v>3.6</v>
      </c>
      <c r="D5" s="10">
        <v>6.2</v>
      </c>
      <c r="E5" s="10">
        <v>4.5999999999999996</v>
      </c>
      <c r="F5" s="10">
        <v>5.0999999999999996</v>
      </c>
      <c r="G5" s="10">
        <v>5.5</v>
      </c>
      <c r="H5" s="10">
        <v>3.9</v>
      </c>
      <c r="I5" s="10">
        <v>16.2</v>
      </c>
      <c r="J5" s="10">
        <v>12.5</v>
      </c>
      <c r="K5" s="10">
        <v>16.8</v>
      </c>
      <c r="L5" s="10"/>
      <c r="M5" s="10"/>
    </row>
    <row r="6" spans="2:13">
      <c r="B6" s="9" t="s">
        <v>106</v>
      </c>
      <c r="C6" s="10">
        <v>28.7</v>
      </c>
      <c r="D6" s="10">
        <v>26.2</v>
      </c>
      <c r="E6" s="10">
        <v>33.5</v>
      </c>
      <c r="F6" s="10">
        <v>24.3</v>
      </c>
      <c r="G6" s="10">
        <v>11</v>
      </c>
      <c r="H6" s="10">
        <v>23.3</v>
      </c>
      <c r="I6" s="10">
        <v>9.6999999999999993</v>
      </c>
      <c r="J6" s="10">
        <v>8.5</v>
      </c>
      <c r="K6" s="10">
        <v>11.7</v>
      </c>
      <c r="L6" s="10"/>
      <c r="M6" s="10"/>
    </row>
  </sheetData>
  <mergeCells count="3">
    <mergeCell ref="C2:E2"/>
    <mergeCell ref="F2:H2"/>
    <mergeCell ref="I2:K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AA68-DB2F-41AE-87BD-535DAFADB5D5}">
  <dimension ref="A3:K9"/>
  <sheetViews>
    <sheetView topLeftCell="A7" zoomScaleNormal="100" workbookViewId="0">
      <selection activeCell="C28" sqref="C28"/>
    </sheetView>
  </sheetViews>
  <sheetFormatPr defaultColWidth="8.85546875" defaultRowHeight="14.45"/>
  <cols>
    <col min="1" max="1" width="18.140625" style="9" customWidth="1"/>
    <col min="2" max="2" width="31.85546875" style="9" bestFit="1" customWidth="1"/>
    <col min="3" max="16384" width="8.85546875" style="9"/>
  </cols>
  <sheetData>
    <row r="3" spans="1:11">
      <c r="A3" s="43"/>
      <c r="B3" s="43"/>
      <c r="C3" s="57" t="s">
        <v>60</v>
      </c>
      <c r="D3" s="58"/>
      <c r="E3" s="44"/>
      <c r="F3" s="57" t="s">
        <v>61</v>
      </c>
      <c r="G3" s="58"/>
      <c r="H3" s="44"/>
    </row>
    <row r="4" spans="1:11">
      <c r="A4" s="43"/>
      <c r="B4" s="43"/>
      <c r="C4" s="45" t="s">
        <v>66</v>
      </c>
      <c r="D4" s="44" t="s">
        <v>67</v>
      </c>
      <c r="E4" s="46" t="s">
        <v>5</v>
      </c>
      <c r="F4" s="45" t="s">
        <v>66</v>
      </c>
      <c r="G4" s="44" t="s">
        <v>67</v>
      </c>
      <c r="H4" s="46" t="s">
        <v>5</v>
      </c>
    </row>
    <row r="5" spans="1:11" ht="27.6">
      <c r="A5" s="59" t="s">
        <v>123</v>
      </c>
      <c r="B5" s="47" t="s">
        <v>124</v>
      </c>
      <c r="C5" s="44">
        <v>43.71</v>
      </c>
      <c r="D5" s="44">
        <v>33.799999999999997</v>
      </c>
      <c r="E5" s="44">
        <v>36.14</v>
      </c>
      <c r="F5" s="44">
        <v>56.29</v>
      </c>
      <c r="G5" s="44">
        <v>66.16</v>
      </c>
      <c r="H5" s="44">
        <v>63.86</v>
      </c>
      <c r="I5" s="10">
        <f>C5+F5</f>
        <v>100</v>
      </c>
      <c r="K5" s="10">
        <f>E5+H5</f>
        <v>100</v>
      </c>
    </row>
    <row r="6" spans="1:11" ht="27.6">
      <c r="A6" s="59"/>
      <c r="B6" s="47" t="s">
        <v>125</v>
      </c>
      <c r="C6" s="44">
        <v>46.35</v>
      </c>
      <c r="D6" s="44">
        <v>39.700000000000003</v>
      </c>
      <c r="E6" s="44">
        <v>41.25</v>
      </c>
      <c r="F6" s="44">
        <v>53.65</v>
      </c>
      <c r="G6" s="44">
        <v>60.3</v>
      </c>
      <c r="H6" s="44">
        <v>58.75</v>
      </c>
      <c r="I6" s="10">
        <f t="shared" ref="I6:I9" si="0">C6+F6</f>
        <v>100</v>
      </c>
      <c r="K6" s="10">
        <f t="shared" ref="K6:K9" si="1">E6+H6</f>
        <v>100</v>
      </c>
    </row>
    <row r="7" spans="1:11" ht="27.6">
      <c r="A7" s="59"/>
      <c r="B7" s="47" t="s">
        <v>126</v>
      </c>
      <c r="C7" s="44">
        <v>41.51</v>
      </c>
      <c r="D7" s="44">
        <v>48.6</v>
      </c>
      <c r="E7" s="44">
        <v>49.97</v>
      </c>
      <c r="F7" s="44">
        <v>58.49</v>
      </c>
      <c r="G7" s="44">
        <v>51.37</v>
      </c>
      <c r="H7" s="44">
        <v>50.03</v>
      </c>
      <c r="I7" s="10">
        <f t="shared" si="0"/>
        <v>100</v>
      </c>
      <c r="K7" s="10">
        <f t="shared" si="1"/>
        <v>100</v>
      </c>
    </row>
    <row r="8" spans="1:11" ht="27.6">
      <c r="A8" s="59"/>
      <c r="B8" s="47" t="s">
        <v>127</v>
      </c>
      <c r="C8" s="44">
        <v>36.840000000000003</v>
      </c>
      <c r="D8" s="44">
        <v>50.12</v>
      </c>
      <c r="E8" s="44">
        <v>47.03</v>
      </c>
      <c r="F8" s="44">
        <v>63.16</v>
      </c>
      <c r="G8" s="44">
        <v>49.9</v>
      </c>
      <c r="H8" s="44">
        <v>52.97</v>
      </c>
      <c r="I8" s="10">
        <f t="shared" si="0"/>
        <v>100</v>
      </c>
      <c r="K8" s="10">
        <f t="shared" si="1"/>
        <v>100</v>
      </c>
    </row>
    <row r="9" spans="1:11" ht="27.6">
      <c r="A9" s="59"/>
      <c r="B9" s="47" t="s">
        <v>128</v>
      </c>
      <c r="C9" s="44">
        <v>35.81</v>
      </c>
      <c r="D9" s="44">
        <v>36.04</v>
      </c>
      <c r="E9" s="44">
        <v>35.979999999999997</v>
      </c>
      <c r="F9" s="44">
        <v>64.19</v>
      </c>
      <c r="G9" s="44">
        <v>64</v>
      </c>
      <c r="H9" s="44">
        <v>64.02000000000001</v>
      </c>
      <c r="I9" s="10">
        <f t="shared" si="0"/>
        <v>100</v>
      </c>
      <c r="K9" s="10">
        <f t="shared" si="1"/>
        <v>100</v>
      </c>
    </row>
  </sheetData>
  <mergeCells count="3">
    <mergeCell ref="C3:D3"/>
    <mergeCell ref="F3:G3"/>
    <mergeCell ref="A5:A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0106-3C0B-4B02-8F82-5E64B46E94A1}">
  <dimension ref="B1:G4"/>
  <sheetViews>
    <sheetView workbookViewId="0">
      <selection activeCell="I16" sqref="I16"/>
    </sheetView>
  </sheetViews>
  <sheetFormatPr defaultColWidth="8.85546875" defaultRowHeight="14.45"/>
  <cols>
    <col min="1" max="16384" width="8.85546875" style="9"/>
  </cols>
  <sheetData>
    <row r="1" spans="2:7" ht="124.15">
      <c r="C1" s="47" t="s">
        <v>124</v>
      </c>
      <c r="D1" s="47" t="s">
        <v>125</v>
      </c>
      <c r="E1" s="47" t="s">
        <v>126</v>
      </c>
      <c r="F1" s="47" t="s">
        <v>127</v>
      </c>
      <c r="G1" s="47" t="s">
        <v>128</v>
      </c>
    </row>
    <row r="2" spans="2:7">
      <c r="B2" s="43" t="s">
        <v>129</v>
      </c>
      <c r="C2" s="48">
        <v>32.659999999999997</v>
      </c>
      <c r="D2" s="48">
        <v>57.84</v>
      </c>
      <c r="E2" s="48">
        <v>53.91</v>
      </c>
      <c r="F2" s="48">
        <v>58.71</v>
      </c>
      <c r="G2" s="48">
        <v>28.44</v>
      </c>
    </row>
    <row r="3" spans="2:7">
      <c r="B3" s="43" t="s">
        <v>130</v>
      </c>
      <c r="C3" s="48">
        <v>43.23</v>
      </c>
      <c r="D3" s="48">
        <v>49.38</v>
      </c>
      <c r="E3" s="48">
        <v>61.24</v>
      </c>
      <c r="F3" s="48">
        <v>50.6</v>
      </c>
      <c r="G3" s="48">
        <v>47.23</v>
      </c>
    </row>
    <row r="4" spans="2:7">
      <c r="B4" s="43" t="s">
        <v>131</v>
      </c>
      <c r="C4" s="48">
        <v>35.79</v>
      </c>
      <c r="D4" s="48">
        <v>41.58</v>
      </c>
      <c r="E4" s="48">
        <v>48.4</v>
      </c>
      <c r="F4" s="48">
        <v>43.91</v>
      </c>
      <c r="G4" s="48">
        <v>41.11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F9ED-93FC-4541-B837-9FBB470E4912}">
  <dimension ref="C1:H5"/>
  <sheetViews>
    <sheetView workbookViewId="0">
      <selection activeCell="J22" sqref="J22"/>
    </sheetView>
  </sheetViews>
  <sheetFormatPr defaultColWidth="8.85546875" defaultRowHeight="14.45"/>
  <cols>
    <col min="1" max="16384" width="8.85546875" style="9"/>
  </cols>
  <sheetData>
    <row r="1" spans="3:8" ht="45" customHeight="1">
      <c r="C1" s="49"/>
      <c r="D1" s="47" t="s">
        <v>124</v>
      </c>
      <c r="E1" s="47" t="s">
        <v>125</v>
      </c>
      <c r="F1" s="47" t="s">
        <v>126</v>
      </c>
      <c r="G1" s="47" t="s">
        <v>127</v>
      </c>
      <c r="H1" s="47" t="s">
        <v>128</v>
      </c>
    </row>
    <row r="2" spans="3:8">
      <c r="C2" s="43" t="s">
        <v>79</v>
      </c>
      <c r="D2" s="48">
        <v>41.706094999999998</v>
      </c>
      <c r="E2" s="48">
        <v>46.667000000000002</v>
      </c>
      <c r="F2" s="48">
        <v>56.071415000000002</v>
      </c>
      <c r="G2" s="48">
        <v>47.539470000000001</v>
      </c>
      <c r="H2" s="48">
        <v>42.659724999999995</v>
      </c>
    </row>
    <row r="3" spans="3:8">
      <c r="C3" s="43" t="s">
        <v>82</v>
      </c>
      <c r="D3" s="48">
        <v>37.015908000000003</v>
      </c>
      <c r="E3" s="48">
        <v>47.391348000000001</v>
      </c>
      <c r="F3" s="48">
        <v>53.046979999999998</v>
      </c>
      <c r="G3" s="48">
        <v>45.550215999999999</v>
      </c>
      <c r="H3" s="48">
        <v>41.715371999999995</v>
      </c>
    </row>
    <row r="4" spans="3:8">
      <c r="C4" s="43" t="s">
        <v>83</v>
      </c>
      <c r="D4" s="48">
        <v>33.942419000000001</v>
      </c>
      <c r="E4" s="48">
        <v>43.832589999999996</v>
      </c>
      <c r="F4" s="48">
        <v>49.926636000000002</v>
      </c>
      <c r="G4" s="48">
        <v>44.591814999999997</v>
      </c>
      <c r="H4" s="48">
        <v>42.982258000000002</v>
      </c>
    </row>
    <row r="5" spans="3:8">
      <c r="C5" s="43" t="s">
        <v>84</v>
      </c>
      <c r="D5" s="48">
        <v>38.949981000000001</v>
      </c>
      <c r="E5" s="48">
        <v>41.112169000000002</v>
      </c>
      <c r="F5" s="48">
        <v>51.861915000000003</v>
      </c>
      <c r="G5" s="48">
        <v>46.772613999999997</v>
      </c>
      <c r="H5" s="48">
        <v>44.324854000000002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36CF-2F07-43B5-8DF9-F3207F75388F}">
  <dimension ref="C2:H4"/>
  <sheetViews>
    <sheetView zoomScaleNormal="100" workbookViewId="0">
      <selection activeCell="T21" sqref="T21"/>
    </sheetView>
  </sheetViews>
  <sheetFormatPr defaultColWidth="8.85546875" defaultRowHeight="14.45"/>
  <cols>
    <col min="1" max="16384" width="8.85546875" style="9"/>
  </cols>
  <sheetData>
    <row r="2" spans="3:8">
      <c r="D2" s="50" t="s">
        <v>124</v>
      </c>
      <c r="E2" s="50" t="s">
        <v>125</v>
      </c>
      <c r="F2" s="50" t="s">
        <v>126</v>
      </c>
      <c r="G2" s="50" t="s">
        <v>127</v>
      </c>
      <c r="H2" s="50" t="s">
        <v>128</v>
      </c>
    </row>
    <row r="3" spans="3:8">
      <c r="C3" s="9" t="s">
        <v>132</v>
      </c>
      <c r="D3" s="9">
        <v>39.6</v>
      </c>
      <c r="E3" s="9">
        <v>49.2</v>
      </c>
      <c r="F3" s="9">
        <v>56.5</v>
      </c>
      <c r="G3" s="9">
        <v>44.7</v>
      </c>
      <c r="H3" s="9">
        <v>41.7</v>
      </c>
    </row>
    <row r="4" spans="3:8">
      <c r="C4" s="9" t="s">
        <v>133</v>
      </c>
      <c r="D4" s="9">
        <v>28.3</v>
      </c>
      <c r="E4" s="9">
        <v>47.9</v>
      </c>
      <c r="F4" s="9">
        <v>62.8</v>
      </c>
      <c r="G4" s="9">
        <v>43.2</v>
      </c>
      <c r="H4" s="9">
        <v>43.4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2805-6825-4A50-BEB1-FC2A45FEB790}">
  <dimension ref="B7:F12"/>
  <sheetViews>
    <sheetView workbookViewId="0">
      <selection activeCell="H17" sqref="H17"/>
    </sheetView>
  </sheetViews>
  <sheetFormatPr defaultColWidth="8.85546875" defaultRowHeight="14.45"/>
  <cols>
    <col min="1" max="1" width="15.7109375" style="9" customWidth="1"/>
    <col min="2" max="2" width="19.7109375" style="9" customWidth="1"/>
    <col min="3" max="15" width="8.85546875" style="9"/>
    <col min="16" max="16" width="14.28515625" style="9" customWidth="1"/>
    <col min="17" max="16384" width="8.85546875" style="9"/>
  </cols>
  <sheetData>
    <row r="7" spans="2:6" ht="34.15">
      <c r="B7" s="19"/>
      <c r="C7" s="20" t="s">
        <v>10</v>
      </c>
      <c r="D7" s="21" t="s">
        <v>11</v>
      </c>
      <c r="E7" s="21" t="s">
        <v>12</v>
      </c>
      <c r="F7" s="21" t="s">
        <v>13</v>
      </c>
    </row>
    <row r="8" spans="2:6">
      <c r="B8" s="9" t="s">
        <v>14</v>
      </c>
      <c r="C8" s="10">
        <v>86.433451307161207</v>
      </c>
      <c r="D8" s="10">
        <v>9.0665097505854479</v>
      </c>
      <c r="E8" s="10">
        <v>0.73824242486270641</v>
      </c>
      <c r="F8" s="10">
        <v>3.761796517390918</v>
      </c>
    </row>
    <row r="9" spans="2:6">
      <c r="B9" s="9" t="s">
        <v>15</v>
      </c>
      <c r="C9" s="10">
        <v>52.621862184861698</v>
      </c>
      <c r="D9" s="10">
        <v>26.645774645444796</v>
      </c>
      <c r="E9" s="10">
        <v>8.616161070915183</v>
      </c>
      <c r="F9" s="10">
        <v>12.11620209878223</v>
      </c>
    </row>
    <row r="10" spans="2:6">
      <c r="B10" s="9" t="s">
        <v>16</v>
      </c>
      <c r="C10" s="10">
        <v>28.616421452191048</v>
      </c>
      <c r="D10" s="10">
        <v>27.299643385472987</v>
      </c>
      <c r="E10" s="10">
        <v>5.4997263736648252</v>
      </c>
      <c r="F10" s="10">
        <v>38.584208788674843</v>
      </c>
    </row>
    <row r="11" spans="2:6">
      <c r="B11" s="9" t="s">
        <v>17</v>
      </c>
      <c r="C11" s="10">
        <v>27.34900595634755</v>
      </c>
      <c r="D11" s="10">
        <v>23.481276484526976</v>
      </c>
      <c r="E11" s="10">
        <v>11.11331985682969</v>
      </c>
      <c r="F11" s="10">
        <v>38.056397702299321</v>
      </c>
    </row>
    <row r="12" spans="2:6">
      <c r="B12" s="9" t="s">
        <v>18</v>
      </c>
      <c r="C12" s="10">
        <v>14.047996305390893</v>
      </c>
      <c r="D12" s="10">
        <v>12.167378881919923</v>
      </c>
      <c r="E12" s="10">
        <v>4.4273995115343991</v>
      </c>
      <c r="F12" s="10">
        <v>69.35722530115649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298B-09B5-4758-8444-10744E54F7ED}">
  <dimension ref="B2:I28"/>
  <sheetViews>
    <sheetView workbookViewId="0">
      <selection activeCell="G21" sqref="G21"/>
    </sheetView>
  </sheetViews>
  <sheetFormatPr defaultRowHeight="14.45"/>
  <sheetData>
    <row r="2" spans="2:8">
      <c r="G2" s="7" t="s">
        <v>19</v>
      </c>
    </row>
    <row r="3" spans="2:8">
      <c r="C3" s="1"/>
      <c r="D3" s="1"/>
      <c r="E3" s="1"/>
      <c r="F3" s="1"/>
      <c r="G3" s="1"/>
    </row>
    <row r="4" spans="2:8">
      <c r="H4" s="6"/>
    </row>
    <row r="10" spans="2:8">
      <c r="B10" s="1"/>
    </row>
    <row r="11" spans="2:8">
      <c r="B11" s="1"/>
    </row>
    <row r="12" spans="2:8">
      <c r="B12" s="1"/>
    </row>
    <row r="13" spans="2:8">
      <c r="B13" s="1"/>
    </row>
    <row r="14" spans="2:8">
      <c r="B14" s="1"/>
    </row>
    <row r="15" spans="2:8">
      <c r="B15" s="1"/>
    </row>
    <row r="16" spans="2:8">
      <c r="B16" s="1"/>
    </row>
    <row r="17" spans="2:9">
      <c r="B17" s="1"/>
    </row>
    <row r="18" spans="2:9">
      <c r="B18" s="1"/>
    </row>
    <row r="19" spans="2:9">
      <c r="B19" s="1"/>
    </row>
    <row r="20" spans="2:9">
      <c r="B20" s="1"/>
    </row>
    <row r="21" spans="2:9">
      <c r="B21" s="1"/>
    </row>
    <row r="22" spans="2:9">
      <c r="C22" s="51" t="s">
        <v>20</v>
      </c>
      <c r="D22" s="51"/>
      <c r="E22" s="51"/>
      <c r="F22" s="51" t="s">
        <v>21</v>
      </c>
      <c r="G22" s="51"/>
      <c r="H22" s="51"/>
    </row>
    <row r="23" spans="2:9"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 t="s">
        <v>5</v>
      </c>
    </row>
    <row r="24" spans="2:9">
      <c r="B24" s="1" t="s">
        <v>28</v>
      </c>
      <c r="C24" s="2">
        <v>6.671240909366638</v>
      </c>
      <c r="D24" s="2">
        <v>14.195000918635484</v>
      </c>
      <c r="E24" s="2">
        <v>43.735216933430529</v>
      </c>
      <c r="F24" s="2">
        <v>46.507375479280363</v>
      </c>
      <c r="G24" s="2">
        <v>16.709802940007414</v>
      </c>
      <c r="H24" s="2">
        <v>4.867362531923602</v>
      </c>
      <c r="I24" s="2">
        <v>27.03612080650813</v>
      </c>
    </row>
    <row r="25" spans="2:9">
      <c r="B25" s="1" t="s">
        <v>29</v>
      </c>
      <c r="C25" s="2">
        <v>30.81749984834903</v>
      </c>
      <c r="D25" s="2">
        <v>25.682880213682452</v>
      </c>
      <c r="E25" s="2">
        <v>26.262838803361095</v>
      </c>
      <c r="F25" s="2">
        <v>28.916596636546899</v>
      </c>
      <c r="G25" s="2">
        <v>28.267895224558355</v>
      </c>
      <c r="H25" s="2">
        <v>18.554285817909584</v>
      </c>
      <c r="I25" s="2">
        <v>26.85890049942104</v>
      </c>
    </row>
    <row r="26" spans="2:9">
      <c r="B26" s="1" t="s">
        <v>30</v>
      </c>
      <c r="C26" s="2">
        <v>37.643357350354187</v>
      </c>
      <c r="D26" s="2">
        <v>29.791181712916014</v>
      </c>
      <c r="E26" s="2">
        <v>17.660713869297297</v>
      </c>
      <c r="F26" s="2">
        <v>15.954768582931239</v>
      </c>
      <c r="G26" s="2">
        <v>30.405983673427841</v>
      </c>
      <c r="H26" s="2">
        <v>35.878189220378601</v>
      </c>
      <c r="I26" s="2">
        <v>25.351081409324539</v>
      </c>
    </row>
    <row r="27" spans="2:9">
      <c r="B27" s="1" t="s">
        <v>31</v>
      </c>
      <c r="C27" s="2">
        <v>24.867901891930146</v>
      </c>
      <c r="D27" s="2">
        <v>30.330937154766048</v>
      </c>
      <c r="E27" s="2">
        <v>12.341225474216719</v>
      </c>
      <c r="F27" s="2">
        <v>8.6212593012407233</v>
      </c>
      <c r="G27" s="2">
        <v>24.616318162003623</v>
      </c>
      <c r="H27" s="2">
        <v>40.700162429788477</v>
      </c>
      <c r="I27" s="2">
        <v>20.753897284746291</v>
      </c>
    </row>
    <row r="28" spans="2:9">
      <c r="B28" s="1" t="s">
        <v>5</v>
      </c>
      <c r="C28" s="2">
        <v>100</v>
      </c>
      <c r="D28" s="2">
        <v>100</v>
      </c>
      <c r="E28" s="2">
        <v>100</v>
      </c>
      <c r="F28" s="2">
        <v>100</v>
      </c>
      <c r="G28" s="2">
        <v>100</v>
      </c>
      <c r="H28" s="2">
        <v>100</v>
      </c>
      <c r="I28" s="2">
        <v>100</v>
      </c>
    </row>
  </sheetData>
  <mergeCells count="2">
    <mergeCell ref="C22:E22"/>
    <mergeCell ref="F22:H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6A8E-099F-4E93-B252-86BA19596492}">
  <dimension ref="C1:M47"/>
  <sheetViews>
    <sheetView topLeftCell="D1" workbookViewId="0">
      <selection activeCell="L31" sqref="L31"/>
    </sheetView>
  </sheetViews>
  <sheetFormatPr defaultColWidth="8.85546875" defaultRowHeight="14.45"/>
  <cols>
    <col min="1" max="1" width="8.85546875" style="9"/>
    <col min="2" max="2" width="15" style="9" customWidth="1"/>
    <col min="3" max="16384" width="8.85546875" style="9"/>
  </cols>
  <sheetData>
    <row r="1" spans="3:13">
      <c r="E1" s="52" t="s">
        <v>32</v>
      </c>
      <c r="F1" s="52"/>
      <c r="G1" s="52"/>
      <c r="H1" s="52" t="s">
        <v>33</v>
      </c>
      <c r="I1" s="52"/>
      <c r="J1" s="52"/>
      <c r="K1" s="52" t="s">
        <v>5</v>
      </c>
      <c r="L1" s="52"/>
      <c r="M1" s="52"/>
    </row>
    <row r="2" spans="3:13">
      <c r="E2" s="9" t="s">
        <v>0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0</v>
      </c>
      <c r="L2" s="9" t="s">
        <v>34</v>
      </c>
      <c r="M2" s="9" t="s">
        <v>35</v>
      </c>
    </row>
    <row r="3" spans="3:13">
      <c r="C3" s="52" t="s">
        <v>39</v>
      </c>
      <c r="D3" s="1" t="s">
        <v>28</v>
      </c>
      <c r="E3" s="10">
        <v>14.728423487012851</v>
      </c>
      <c r="F3" s="10">
        <v>24.429110744221706</v>
      </c>
      <c r="G3" s="10">
        <v>41.529282196791264</v>
      </c>
      <c r="H3" s="10">
        <v>14.270220598245112</v>
      </c>
      <c r="I3" s="10">
        <v>20.99562027811114</v>
      </c>
      <c r="J3" s="10">
        <v>48.179971685498984</v>
      </c>
      <c r="K3" s="10">
        <v>14.534630537694937</v>
      </c>
      <c r="L3" s="10">
        <v>22.580361778061704</v>
      </c>
      <c r="M3" s="10">
        <v>45.62369422570454</v>
      </c>
    </row>
    <row r="4" spans="3:13">
      <c r="C4" s="52"/>
      <c r="D4" s="1" t="s">
        <v>29</v>
      </c>
      <c r="E4" s="10">
        <v>26.943165199910702</v>
      </c>
      <c r="F4" s="10">
        <v>32.232457984021465</v>
      </c>
      <c r="G4" s="10">
        <v>27.061840285825305</v>
      </c>
      <c r="H4" s="10">
        <v>24.576636633289077</v>
      </c>
      <c r="I4" s="10">
        <v>31.764875668634531</v>
      </c>
      <c r="J4" s="10">
        <v>27.145920614727604</v>
      </c>
      <c r="K4" s="10">
        <v>25.942262408126975</v>
      </c>
      <c r="L4" s="10">
        <v>31.980690189498993</v>
      </c>
      <c r="M4" s="10">
        <v>27.113603266285452</v>
      </c>
    </row>
    <row r="5" spans="3:13">
      <c r="C5" s="52"/>
      <c r="D5" s="1" t="s">
        <v>30</v>
      </c>
      <c r="E5" s="10">
        <v>30.18221887482126</v>
      </c>
      <c r="F5" s="10">
        <v>24.28893438743993</v>
      </c>
      <c r="G5" s="10">
        <v>19.647461382925098</v>
      </c>
      <c r="H5" s="10">
        <v>31.450592458797576</v>
      </c>
      <c r="I5" s="10">
        <v>29.426789421956695</v>
      </c>
      <c r="J5" s="10">
        <v>16.01774339793765</v>
      </c>
      <c r="K5" s="10">
        <v>30.718666513414394</v>
      </c>
      <c r="L5" s="10">
        <v>27.055391518192788</v>
      </c>
      <c r="M5" s="10">
        <v>17.412871870885954</v>
      </c>
    </row>
    <row r="6" spans="3:13">
      <c r="C6" s="52"/>
      <c r="D6" s="1" t="s">
        <v>31</v>
      </c>
      <c r="E6" s="10">
        <v>28.146192438255124</v>
      </c>
      <c r="F6" s="10">
        <v>19.049496884317286</v>
      </c>
      <c r="G6" s="10">
        <v>11.761416134458191</v>
      </c>
      <c r="H6" s="10">
        <v>29.702550309666307</v>
      </c>
      <c r="I6" s="10">
        <v>17.812714631296949</v>
      </c>
      <c r="J6" s="10">
        <v>8.6563643018378738</v>
      </c>
      <c r="K6" s="12">
        <v>28.804440540763725</v>
      </c>
      <c r="L6" s="10">
        <v>18.38355651424644</v>
      </c>
      <c r="M6" s="10">
        <v>9.8498306371250344</v>
      </c>
    </row>
    <row r="7" spans="3:13">
      <c r="C7" s="16"/>
      <c r="D7" s="11"/>
      <c r="E7" s="10"/>
      <c r="F7" s="10"/>
      <c r="G7" s="10"/>
      <c r="H7" s="10"/>
      <c r="I7" s="10"/>
      <c r="J7" s="10"/>
      <c r="K7" s="12"/>
      <c r="L7" s="10"/>
      <c r="M7" s="10"/>
    </row>
    <row r="8" spans="3:13">
      <c r="C8" s="16"/>
      <c r="D8" s="11"/>
      <c r="E8" s="10"/>
      <c r="F8" s="10"/>
      <c r="G8" s="10"/>
      <c r="H8" s="10"/>
      <c r="I8" s="10"/>
      <c r="J8" s="10"/>
      <c r="K8" s="12"/>
      <c r="L8" s="10"/>
      <c r="M8" s="10"/>
    </row>
    <row r="9" spans="3:13">
      <c r="C9" s="16"/>
      <c r="D9" s="11"/>
      <c r="E9" s="10"/>
      <c r="F9" s="10"/>
      <c r="G9" s="10"/>
      <c r="H9" s="10"/>
      <c r="I9" s="10"/>
      <c r="J9" s="10"/>
      <c r="K9" s="12"/>
      <c r="L9" s="10"/>
      <c r="M9" s="10"/>
    </row>
    <row r="10" spans="3:13">
      <c r="E10" s="22" t="s">
        <v>40</v>
      </c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</sheetData>
  <mergeCells count="4">
    <mergeCell ref="C3:C6"/>
    <mergeCell ref="E1:G1"/>
    <mergeCell ref="H1:J1"/>
    <mergeCell ref="K1:M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1"/>
  <sheetViews>
    <sheetView workbookViewId="0">
      <selection activeCell="H22" sqref="H22"/>
    </sheetView>
  </sheetViews>
  <sheetFormatPr defaultRowHeight="14.45"/>
  <sheetData>
    <row r="2" spans="2:8">
      <c r="H2" s="7" t="s">
        <v>41</v>
      </c>
    </row>
    <row r="3" spans="2:8">
      <c r="C3" s="1"/>
      <c r="D3" s="1"/>
      <c r="E3" s="1"/>
      <c r="F3" s="1"/>
      <c r="G3" s="1"/>
    </row>
    <row r="4" spans="2:8">
      <c r="H4" s="6"/>
    </row>
    <row r="10" spans="2:8">
      <c r="B10" s="1"/>
    </row>
    <row r="11" spans="2:8">
      <c r="B11" s="1"/>
    </row>
    <row r="12" spans="2:8">
      <c r="B12" s="1"/>
    </row>
    <row r="13" spans="2:8">
      <c r="B13" s="1"/>
    </row>
    <row r="14" spans="2:8">
      <c r="B14" s="1"/>
    </row>
    <row r="15" spans="2:8">
      <c r="B15" s="1"/>
    </row>
    <row r="16" spans="2:8">
      <c r="B16" s="1"/>
    </row>
    <row r="17" spans="2:9">
      <c r="B17" s="1"/>
    </row>
    <row r="18" spans="2:9">
      <c r="B18" s="1"/>
    </row>
    <row r="19" spans="2:9">
      <c r="B19" s="1"/>
    </row>
    <row r="20" spans="2:9">
      <c r="B20" s="1"/>
    </row>
    <row r="21" spans="2:9">
      <c r="B21" s="1"/>
    </row>
    <row r="22" spans="2:9" ht="35.450000000000003">
      <c r="C22" s="23" t="s">
        <v>42</v>
      </c>
      <c r="D22" s="8" t="s">
        <v>43</v>
      </c>
      <c r="E22" s="8" t="s">
        <v>44</v>
      </c>
      <c r="F22" s="8" t="s">
        <v>45</v>
      </c>
      <c r="G22" s="8" t="s">
        <v>46</v>
      </c>
      <c r="H22" s="17" t="s">
        <v>47</v>
      </c>
      <c r="I22" s="17"/>
    </row>
    <row r="23" spans="2:9">
      <c r="B23" s="1" t="s">
        <v>28</v>
      </c>
      <c r="C23" s="24">
        <v>14.534630537694937</v>
      </c>
      <c r="D23" s="2">
        <v>24.492240370559657</v>
      </c>
      <c r="E23" s="2">
        <v>17.99095511767176</v>
      </c>
      <c r="F23" s="2">
        <v>38.447290758825638</v>
      </c>
      <c r="G23" s="2">
        <v>51.890289086911757</v>
      </c>
      <c r="H23" s="2">
        <v>41.729008821463374</v>
      </c>
      <c r="I23" s="2"/>
    </row>
    <row r="24" spans="2:9">
      <c r="B24" s="1" t="s">
        <v>29</v>
      </c>
      <c r="C24" s="24">
        <v>25.942262408126975</v>
      </c>
      <c r="D24" s="2">
        <v>32.763769983171784</v>
      </c>
      <c r="E24" s="2">
        <v>30.100930860219034</v>
      </c>
      <c r="F24" s="2">
        <v>28.580201257539002</v>
      </c>
      <c r="G24" s="2">
        <v>25.83293733412842</v>
      </c>
      <c r="H24" s="2">
        <v>27.936217462564532</v>
      </c>
      <c r="I24" s="2"/>
    </row>
    <row r="25" spans="2:9">
      <c r="B25" s="1" t="s">
        <v>30</v>
      </c>
      <c r="C25" s="24">
        <v>30.718666513414394</v>
      </c>
      <c r="D25" s="2">
        <v>25.061014013967199</v>
      </c>
      <c r="E25" s="2">
        <v>31.842834317718744</v>
      </c>
      <c r="F25" s="2">
        <v>20.587342057368289</v>
      </c>
      <c r="G25" s="2">
        <v>14.640854014102803</v>
      </c>
      <c r="H25" s="2">
        <v>19.042609263070617</v>
      </c>
      <c r="I25" s="2"/>
    </row>
    <row r="26" spans="2:9">
      <c r="B26" s="1" t="s">
        <v>31</v>
      </c>
      <c r="C26" s="24">
        <v>28.804440540763725</v>
      </c>
      <c r="D26" s="2">
        <v>17.682975632300188</v>
      </c>
      <c r="E26" s="2">
        <v>20.065279704391116</v>
      </c>
      <c r="F26" s="2">
        <v>12.38516592626857</v>
      </c>
      <c r="G26" s="2">
        <v>7.635919564856966</v>
      </c>
      <c r="H26" s="2">
        <v>11.292164452901467</v>
      </c>
      <c r="I26" s="2"/>
    </row>
    <row r="27" spans="2:9">
      <c r="B27" s="1" t="s">
        <v>5</v>
      </c>
      <c r="C27" s="24">
        <v>100</v>
      </c>
      <c r="D27" s="2">
        <v>100</v>
      </c>
      <c r="E27" s="2">
        <v>100</v>
      </c>
      <c r="F27" s="2">
        <v>100</v>
      </c>
      <c r="G27" s="2">
        <v>100</v>
      </c>
      <c r="H27" s="2">
        <v>100</v>
      </c>
    </row>
    <row r="28" spans="2:9">
      <c r="B28" s="1" t="s">
        <v>48</v>
      </c>
      <c r="C28" s="25">
        <v>41.729008821463374</v>
      </c>
      <c r="D28">
        <v>27.936217462564532</v>
      </c>
      <c r="E28">
        <v>19.042609263070617</v>
      </c>
      <c r="F28">
        <v>11.292164452901467</v>
      </c>
    </row>
    <row r="29" spans="2:9">
      <c r="C29" s="18"/>
    </row>
    <row r="31" spans="2:9">
      <c r="D31" s="1"/>
      <c r="E31" s="1"/>
      <c r="F31" s="1"/>
      <c r="G31" s="1"/>
      <c r="H31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62FA-622B-48F0-975B-B0E42C40F34A}">
  <dimension ref="C1:J14"/>
  <sheetViews>
    <sheetView topLeftCell="C1" workbookViewId="0">
      <selection activeCell="C14" sqref="C14"/>
    </sheetView>
  </sheetViews>
  <sheetFormatPr defaultColWidth="8.85546875" defaultRowHeight="14.45"/>
  <cols>
    <col min="1" max="1" width="8.85546875" style="9"/>
    <col min="2" max="2" width="15" style="9" customWidth="1"/>
    <col min="3" max="16384" width="8.85546875" style="9"/>
  </cols>
  <sheetData>
    <row r="1" spans="3:10">
      <c r="J1" s="26" t="s">
        <v>49</v>
      </c>
    </row>
    <row r="6" spans="3:10">
      <c r="C6"/>
    </row>
    <row r="7" spans="3:10">
      <c r="C7"/>
      <c r="D7" s="1" t="s">
        <v>28</v>
      </c>
      <c r="E7" s="1" t="s">
        <v>29</v>
      </c>
      <c r="F7" s="1" t="s">
        <v>30</v>
      </c>
      <c r="G7" s="1" t="s">
        <v>31</v>
      </c>
    </row>
    <row r="8" spans="3:10" ht="22.9">
      <c r="C8" s="13" t="s">
        <v>50</v>
      </c>
      <c r="D8" s="2">
        <v>42.753636134646996</v>
      </c>
      <c r="E8" s="14">
        <v>25.891903689840944</v>
      </c>
      <c r="F8" s="3">
        <v>17.224038229956019</v>
      </c>
      <c r="G8" s="2">
        <v>14.130421945556224</v>
      </c>
    </row>
    <row r="9" spans="3:10" ht="22.9">
      <c r="C9" s="13" t="s">
        <v>51</v>
      </c>
      <c r="D9" s="2">
        <v>33.802066257858698</v>
      </c>
      <c r="E9" s="14">
        <v>33.810357519413358</v>
      </c>
      <c r="F9" s="3">
        <v>21.847167642404948</v>
      </c>
      <c r="G9" s="2">
        <v>10.540408580323032</v>
      </c>
    </row>
    <row r="10" spans="3:10" ht="22.9">
      <c r="C10" s="13" t="s">
        <v>52</v>
      </c>
      <c r="D10" s="2">
        <v>23.383841712188623</v>
      </c>
      <c r="E10" s="14">
        <v>32.753290242574138</v>
      </c>
      <c r="F10" s="3">
        <v>26.399119192714515</v>
      </c>
      <c r="G10" s="2">
        <v>17.463748852522663</v>
      </c>
    </row>
    <row r="11" spans="3:10" ht="22.9">
      <c r="C11" s="13" t="s">
        <v>53</v>
      </c>
      <c r="D11" s="2">
        <v>15.437255201169528</v>
      </c>
      <c r="E11" s="14">
        <v>32.183720899037922</v>
      </c>
      <c r="F11" s="3">
        <v>32.015741185568544</v>
      </c>
      <c r="G11" s="2">
        <v>20.363282714224802</v>
      </c>
    </row>
    <row r="12" spans="3:10" ht="22.9">
      <c r="C12" s="13" t="s">
        <v>54</v>
      </c>
      <c r="D12" s="2">
        <v>10.912331351850014</v>
      </c>
      <c r="E12" s="14">
        <v>32.557114645285992</v>
      </c>
      <c r="F12" s="3">
        <v>30.521869311836603</v>
      </c>
      <c r="G12" s="2">
        <v>26.008684691027277</v>
      </c>
    </row>
    <row r="13" spans="3:10" ht="22.9">
      <c r="C13" s="13" t="s">
        <v>55</v>
      </c>
      <c r="D13" s="2">
        <v>9.2824557977604094</v>
      </c>
      <c r="E13" s="14">
        <v>31.976293733614451</v>
      </c>
      <c r="F13" s="3">
        <v>31.109119461487069</v>
      </c>
      <c r="G13" s="2">
        <v>27.632131007138209</v>
      </c>
    </row>
    <row r="14" spans="3:10">
      <c r="C14" s="15" t="s">
        <v>5</v>
      </c>
      <c r="D14" s="2">
        <v>22.580361778061704</v>
      </c>
      <c r="E14" s="14">
        <v>31.980690189498993</v>
      </c>
      <c r="F14" s="3">
        <v>27.055391518192788</v>
      </c>
      <c r="G14" s="2">
        <v>18.38355651424644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B796-251D-44A7-8094-DA4B11D243CB}">
  <dimension ref="B2:D17"/>
  <sheetViews>
    <sheetView topLeftCell="A4" workbookViewId="0">
      <selection activeCell="F20" sqref="F20"/>
    </sheetView>
  </sheetViews>
  <sheetFormatPr defaultColWidth="8.85546875" defaultRowHeight="14.45"/>
  <cols>
    <col min="1" max="16384" width="8.85546875" style="9"/>
  </cols>
  <sheetData>
    <row r="2" spans="2:4">
      <c r="B2" s="9" t="s">
        <v>56</v>
      </c>
      <c r="C2" s="9" t="s">
        <v>57</v>
      </c>
    </row>
    <row r="12" spans="2:4">
      <c r="C12" s="27" t="s">
        <v>58</v>
      </c>
      <c r="D12" s="27" t="s">
        <v>59</v>
      </c>
    </row>
    <row r="13" spans="2:4">
      <c r="B13" s="28" t="s">
        <v>60</v>
      </c>
      <c r="C13" s="29">
        <v>51.24</v>
      </c>
      <c r="D13" s="29">
        <v>29.06</v>
      </c>
    </row>
    <row r="14" spans="2:4">
      <c r="B14" s="28" t="s">
        <v>61</v>
      </c>
      <c r="C14" s="29">
        <v>39.19</v>
      </c>
      <c r="D14" s="29">
        <v>60.05</v>
      </c>
    </row>
    <row r="15" spans="2:4">
      <c r="B15" s="28" t="s">
        <v>62</v>
      </c>
      <c r="C15" s="29">
        <v>3.02</v>
      </c>
      <c r="D15" s="29">
        <v>3.22</v>
      </c>
    </row>
    <row r="16" spans="2:4">
      <c r="B16" s="28" t="s">
        <v>63</v>
      </c>
      <c r="C16" s="29">
        <v>6.56</v>
      </c>
      <c r="D16" s="29">
        <v>7.68</v>
      </c>
    </row>
    <row r="17" spans="2:4">
      <c r="B17" s="28" t="s">
        <v>5</v>
      </c>
      <c r="C17" s="29">
        <v>100</v>
      </c>
      <c r="D17" s="29">
        <v>100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D71C-947D-4033-B102-5EFB6EC4A4F2}">
  <dimension ref="A1:D10"/>
  <sheetViews>
    <sheetView workbookViewId="0">
      <selection activeCell="F20" sqref="F20"/>
    </sheetView>
  </sheetViews>
  <sheetFormatPr defaultColWidth="8.85546875" defaultRowHeight="14.45"/>
  <cols>
    <col min="1" max="16384" width="8.85546875" style="9"/>
  </cols>
  <sheetData>
    <row r="1" spans="1:4">
      <c r="A1" s="9" t="s">
        <v>64</v>
      </c>
      <c r="B1" s="30"/>
      <c r="C1" s="31"/>
    </row>
    <row r="2" spans="1:4" ht="28.9">
      <c r="B2" s="32"/>
      <c r="C2" s="33" t="s">
        <v>58</v>
      </c>
      <c r="D2" s="27" t="s">
        <v>59</v>
      </c>
    </row>
    <row r="3" spans="1:4">
      <c r="A3" s="34" t="s">
        <v>65</v>
      </c>
      <c r="B3" s="28" t="s">
        <v>66</v>
      </c>
      <c r="C3" s="29">
        <v>56</v>
      </c>
      <c r="D3" s="29">
        <v>33.71</v>
      </c>
    </row>
    <row r="4" spans="1:4">
      <c r="A4" s="34"/>
      <c r="B4" s="28" t="s">
        <v>67</v>
      </c>
      <c r="C4" s="29">
        <v>46.58</v>
      </c>
      <c r="D4" s="29">
        <v>24.51</v>
      </c>
    </row>
    <row r="5" spans="1:4">
      <c r="A5" s="53" t="s">
        <v>68</v>
      </c>
      <c r="B5" s="28" t="s">
        <v>22</v>
      </c>
      <c r="C5" s="35">
        <v>42.49</v>
      </c>
      <c r="D5" s="29">
        <v>22.29</v>
      </c>
    </row>
    <row r="6" spans="1:4">
      <c r="A6" s="54"/>
      <c r="B6" s="28" t="s">
        <v>23</v>
      </c>
      <c r="C6" s="35">
        <v>61.71</v>
      </c>
      <c r="D6" s="29">
        <v>36.46</v>
      </c>
    </row>
    <row r="7" spans="1:4">
      <c r="A7" s="54"/>
      <c r="B7" s="28" t="s">
        <v>24</v>
      </c>
      <c r="C7" s="35">
        <v>46.87</v>
      </c>
      <c r="D7" s="29">
        <v>26.18</v>
      </c>
    </row>
    <row r="8" spans="1:4">
      <c r="A8" s="55" t="s">
        <v>69</v>
      </c>
      <c r="B8" s="28" t="s">
        <v>70</v>
      </c>
      <c r="C8" s="35">
        <v>33.86</v>
      </c>
      <c r="D8" s="29">
        <v>16.37</v>
      </c>
    </row>
    <row r="9" spans="1:4">
      <c r="A9" s="55"/>
      <c r="B9" s="28" t="s">
        <v>26</v>
      </c>
      <c r="C9" s="35">
        <v>57.75</v>
      </c>
      <c r="D9" s="29">
        <v>32.29</v>
      </c>
    </row>
    <row r="10" spans="1:4">
      <c r="A10" s="55"/>
      <c r="B10" s="28" t="s">
        <v>71</v>
      </c>
      <c r="C10" s="35">
        <v>77.489999999999995</v>
      </c>
      <c r="D10" s="29">
        <v>51.82</v>
      </c>
    </row>
  </sheetData>
  <mergeCells count="2">
    <mergeCell ref="A5:A7"/>
    <mergeCell ref="A8:A1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CBCB-B5F1-4B5D-AC31-C6B969EBE0D2}">
  <dimension ref="A2:I19"/>
  <sheetViews>
    <sheetView workbookViewId="0">
      <selection activeCell="D9" sqref="D9:I9"/>
    </sheetView>
  </sheetViews>
  <sheetFormatPr defaultColWidth="8.85546875" defaultRowHeight="14.45"/>
  <cols>
    <col min="1" max="16384" width="8.85546875" style="9"/>
  </cols>
  <sheetData>
    <row r="2" spans="1:9">
      <c r="A2" s="9" t="s">
        <v>72</v>
      </c>
    </row>
    <row r="9" spans="1:9">
      <c r="D9" s="9" t="s">
        <v>73</v>
      </c>
      <c r="E9" s="9" t="s">
        <v>74</v>
      </c>
      <c r="F9" s="9" t="s">
        <v>75</v>
      </c>
      <c r="G9" s="9" t="s">
        <v>76</v>
      </c>
      <c r="H9" s="9" t="s">
        <v>77</v>
      </c>
      <c r="I9" s="9" t="s">
        <v>78</v>
      </c>
    </row>
    <row r="10" spans="1:9">
      <c r="B10" s="52" t="s">
        <v>79</v>
      </c>
      <c r="C10" s="9" t="s">
        <v>80</v>
      </c>
      <c r="D10" s="10">
        <v>52.4</v>
      </c>
      <c r="E10" s="10">
        <v>55.01</v>
      </c>
      <c r="F10" s="10">
        <v>50.59</v>
      </c>
      <c r="G10" s="10">
        <v>56.06</v>
      </c>
      <c r="H10" s="10">
        <v>55.14</v>
      </c>
      <c r="I10" s="10">
        <v>62.6</v>
      </c>
    </row>
    <row r="11" spans="1:9">
      <c r="B11" s="52"/>
      <c r="C11" s="9" t="s">
        <v>81</v>
      </c>
      <c r="D11" s="10">
        <v>27.86</v>
      </c>
      <c r="E11" s="10">
        <v>30.3</v>
      </c>
      <c r="F11" s="10">
        <v>29.62</v>
      </c>
      <c r="G11" s="10">
        <v>31.81</v>
      </c>
      <c r="H11" s="10">
        <v>38.31</v>
      </c>
      <c r="I11" s="10">
        <v>39.43</v>
      </c>
    </row>
    <row r="12" spans="1:9">
      <c r="B12" s="52" t="s">
        <v>82</v>
      </c>
      <c r="C12" s="9" t="s">
        <v>80</v>
      </c>
      <c r="D12" s="10">
        <v>48.13</v>
      </c>
      <c r="E12" s="10">
        <v>49.33</v>
      </c>
      <c r="F12" s="10">
        <v>47.99</v>
      </c>
      <c r="G12" s="10">
        <v>54.7</v>
      </c>
      <c r="H12" s="10">
        <v>54.87</v>
      </c>
      <c r="I12" s="10">
        <v>57.55</v>
      </c>
    </row>
    <row r="13" spans="1:9">
      <c r="B13" s="52"/>
      <c r="C13" s="9" t="s">
        <v>81</v>
      </c>
      <c r="D13" s="10">
        <v>26.73</v>
      </c>
      <c r="E13" s="10">
        <v>27.87</v>
      </c>
      <c r="F13" s="10">
        <v>25.83</v>
      </c>
      <c r="G13" s="10">
        <v>27.41</v>
      </c>
      <c r="H13" s="10">
        <v>28.59</v>
      </c>
      <c r="I13" s="10">
        <v>32.57</v>
      </c>
    </row>
    <row r="14" spans="1:9">
      <c r="B14" s="52" t="s">
        <v>83</v>
      </c>
      <c r="C14" s="9" t="s">
        <v>80</v>
      </c>
      <c r="D14" s="10">
        <v>40.94</v>
      </c>
      <c r="E14" s="10">
        <v>41.38</v>
      </c>
      <c r="F14" s="10">
        <v>46.77</v>
      </c>
      <c r="G14" s="10">
        <v>48.98</v>
      </c>
      <c r="H14" s="10">
        <v>57.57</v>
      </c>
      <c r="I14" s="10">
        <v>55.17</v>
      </c>
    </row>
    <row r="15" spans="1:9">
      <c r="B15" s="52"/>
      <c r="C15" s="9" t="s">
        <v>81</v>
      </c>
      <c r="D15" s="10">
        <v>22.87</v>
      </c>
      <c r="E15" s="10">
        <v>21.99</v>
      </c>
      <c r="F15" s="10">
        <v>25.15</v>
      </c>
      <c r="G15" s="10">
        <v>27.6</v>
      </c>
      <c r="H15" s="10">
        <v>34.32</v>
      </c>
      <c r="I15" s="10">
        <v>32.299999999999997</v>
      </c>
    </row>
    <row r="16" spans="1:9">
      <c r="B16" s="52" t="s">
        <v>84</v>
      </c>
      <c r="C16" s="9" t="s">
        <v>80</v>
      </c>
      <c r="D16" s="10">
        <v>48.95</v>
      </c>
      <c r="E16" s="10">
        <v>44.03</v>
      </c>
      <c r="F16" s="10">
        <v>48</v>
      </c>
      <c r="G16" s="10">
        <v>51.05</v>
      </c>
      <c r="H16" s="10">
        <v>52.58</v>
      </c>
      <c r="I16" s="10">
        <v>54.56</v>
      </c>
    </row>
    <row r="17" spans="2:9">
      <c r="B17" s="52"/>
      <c r="C17" s="9" t="s">
        <v>81</v>
      </c>
      <c r="D17" s="10">
        <v>25.98</v>
      </c>
      <c r="E17" s="10">
        <v>25.96</v>
      </c>
      <c r="F17" s="10">
        <v>27.59</v>
      </c>
      <c r="G17" s="10">
        <v>30.19</v>
      </c>
      <c r="H17" s="10">
        <v>29.81</v>
      </c>
      <c r="I17" s="10">
        <v>34.299999999999997</v>
      </c>
    </row>
    <row r="18" spans="2:9">
      <c r="B18" s="52" t="s">
        <v>5</v>
      </c>
      <c r="C18" s="9" t="s">
        <v>80</v>
      </c>
      <c r="D18" s="10">
        <v>48.85</v>
      </c>
      <c r="E18" s="10">
        <v>48.23</v>
      </c>
      <c r="F18" s="10">
        <v>48.32</v>
      </c>
      <c r="G18" s="10">
        <v>52.28</v>
      </c>
      <c r="H18" s="10">
        <v>54.38</v>
      </c>
      <c r="I18" s="10">
        <v>57.48</v>
      </c>
    </row>
    <row r="19" spans="2:9">
      <c r="B19" s="52"/>
      <c r="C19" s="9" t="s">
        <v>81</v>
      </c>
      <c r="D19" s="10">
        <v>26.31</v>
      </c>
      <c r="E19" s="10">
        <v>27.14</v>
      </c>
      <c r="F19" s="10">
        <v>27.14</v>
      </c>
      <c r="G19" s="10">
        <v>29.65</v>
      </c>
      <c r="H19" s="10">
        <v>31.12</v>
      </c>
      <c r="I19" s="10">
        <v>34.950000000000003</v>
      </c>
    </row>
  </sheetData>
  <mergeCells count="5">
    <mergeCell ref="B10:B11"/>
    <mergeCell ref="B12:B13"/>
    <mergeCell ref="B14:B15"/>
    <mergeCell ref="B16:B17"/>
    <mergeCell ref="B18:B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EECB7-B83D-41FF-86E0-C1A23C3902CC}"/>
</file>

<file path=customXml/itemProps2.xml><?xml version="1.0" encoding="utf-8"?>
<ds:datastoreItem xmlns:ds="http://schemas.openxmlformats.org/officeDocument/2006/customXml" ds:itemID="{038359BB-67BA-49B1-9BC5-6100DF06E1B0}"/>
</file>

<file path=customXml/itemProps3.xml><?xml version="1.0" encoding="utf-8"?>
<ds:datastoreItem xmlns:ds="http://schemas.openxmlformats.org/officeDocument/2006/customXml" ds:itemID="{236A42DD-6187-458C-8541-828AD5880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/>
  <cp:revision/>
  <dcterms:created xsi:type="dcterms:W3CDTF">2011-08-01T14:22:18Z</dcterms:created>
  <dcterms:modified xsi:type="dcterms:W3CDTF">2024-05-22T07:35:00Z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