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7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8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9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0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1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22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23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26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27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28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29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0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g.diiorio\Desktop\"/>
    </mc:Choice>
  </mc:AlternateContent>
  <xr:revisionPtr revIDLastSave="0" documentId="8_{BE7201A9-FAD2-442E-B99C-A9F78C704FAE}" xr6:coauthVersionLast="47" xr6:coauthVersionMax="47" xr10:uidLastSave="{00000000-0000-0000-0000-000000000000}"/>
  <bookViews>
    <workbookView xWindow="-120" yWindow="-120" windowWidth="29040" windowHeight="15840" xr2:uid="{1065E3BB-374B-4218-9E82-BD16CE769CBC}"/>
  </bookViews>
  <sheets>
    <sheet name="Figura 1 " sheetId="38" r:id="rId1"/>
    <sheet name="Figura 2" sheetId="3" r:id="rId2"/>
    <sheet name="Figura 3" sheetId="4" r:id="rId3"/>
    <sheet name="Figura 3_1" sheetId="5" r:id="rId4"/>
    <sheet name="Figura 3_2" sheetId="6" r:id="rId5"/>
    <sheet name="Figura 3_3" sheetId="7" r:id="rId6"/>
    <sheet name="Figura 4" sheetId="8" r:id="rId7"/>
    <sheet name="Figura 5" sheetId="9" r:id="rId8"/>
    <sheet name="Figura 6" sheetId="10" r:id="rId9"/>
    <sheet name="Figura 7" sheetId="11" r:id="rId10"/>
    <sheet name="Figura 8" sheetId="12" r:id="rId11"/>
    <sheet name="Tabella 1" sheetId="13" r:id="rId12"/>
    <sheet name="Tabella 2" sheetId="14" r:id="rId13"/>
    <sheet name="Tabella 3" sheetId="15" r:id="rId14"/>
    <sheet name="Tabella 4" sheetId="16" r:id="rId15"/>
    <sheet name="Figura 9" sheetId="17" r:id="rId16"/>
    <sheet name="Figura 10" sheetId="19" r:id="rId17"/>
    <sheet name="Figura 11" sheetId="20" r:id="rId18"/>
    <sheet name="Figura 12" sheetId="21" r:id="rId19"/>
    <sheet name="Figura 13" sheetId="22" r:id="rId20"/>
    <sheet name="Figura 14" sheetId="23" r:id="rId21"/>
    <sheet name="Figura 15" sheetId="24" r:id="rId22"/>
    <sheet name="Figura 16" sheetId="25" r:id="rId23"/>
    <sheet name="Figura 17" sheetId="26" r:id="rId24"/>
    <sheet name="Figura 18" sheetId="27" r:id="rId25"/>
    <sheet name="Figura 19" sheetId="28" r:id="rId26"/>
    <sheet name="Figura 20" sheetId="29" r:id="rId27"/>
    <sheet name="Figura 21" sheetId="30" r:id="rId28"/>
    <sheet name="Figura 22" sheetId="31" r:id="rId29"/>
    <sheet name="Figura 23" sheetId="32" r:id="rId30"/>
    <sheet name="Figura 24" sheetId="33" r:id="rId31"/>
    <sheet name="Figura 25" sheetId="34" r:id="rId32"/>
    <sheet name="Figura 26" sheetId="35" r:id="rId33"/>
    <sheet name="Figura 27" sheetId="36" r:id="rId34"/>
    <sheet name="Appendice Tabella 5" sheetId="37" r:id="rId35"/>
  </sheets>
  <definedNames>
    <definedName name="_Ref171956903" localSheetId="1">'Figura 2'!$A$53</definedName>
    <definedName name="_Ref171957127" localSheetId="6">'Figura 4'!$A$1</definedName>
    <definedName name="_Ref179387543" localSheetId="2">'Figura 3'!$C$27</definedName>
    <definedName name="_Ref179388573" localSheetId="16">'Figura 10'!$B$1</definedName>
    <definedName name="_Ref179389945" localSheetId="19">'Figura 13'!$A$1</definedName>
    <definedName name="_Ref179390136" localSheetId="20">'Figura 14'!$A$16</definedName>
    <definedName name="_Ref179390223" localSheetId="21">'Figura 15'!$A$12</definedName>
    <definedName name="_Ref179390527" localSheetId="23">'Figura 17'!$A$1</definedName>
    <definedName name="_Ref179392957" localSheetId="34">'Appendice Tabella 5'!$A$16</definedName>
    <definedName name="_Ref179465139" localSheetId="15">'Figura 9'!$A$79</definedName>
    <definedName name="_Ref189151550" localSheetId="32">'Figura 26'!$A$1</definedName>
    <definedName name="_Ref189164320" localSheetId="7">'Figura 5'!$A$10</definedName>
    <definedName name="_Ref189164373" localSheetId="8">'Figura 6'!$A$12</definedName>
    <definedName name="_Ref189164461" localSheetId="9">'Figura 7'!$A$12</definedName>
    <definedName name="_Ref189164511" localSheetId="10">'Figura 8'!$A$10</definedName>
    <definedName name="_Ref189164605" localSheetId="11">'Tabella 1'!$A$4</definedName>
    <definedName name="_Ref189164660" localSheetId="12">'Tabella 2'!$A$4</definedName>
    <definedName name="_Ref189164697" localSheetId="13">'Tabella 3'!$A$1</definedName>
    <definedName name="_Ref189164722" localSheetId="14">'Tabella 4'!$A$4</definedName>
    <definedName name="_Ref189164858" localSheetId="17">'Figura 11'!$B$116</definedName>
    <definedName name="_Ref189164909" localSheetId="18">'Figura 12'!$A$1</definedName>
    <definedName name="_Ref189167709" localSheetId="24">'Figura 18'!$A$1</definedName>
    <definedName name="_Ref189168380" localSheetId="25">'Figura 19'!$A$9</definedName>
    <definedName name="_Ref189168419" localSheetId="26">'Figura 20'!$A$12</definedName>
    <definedName name="_Ref189168489" localSheetId="27">'Figura 21'!$A$12</definedName>
    <definedName name="_Ref189168819" localSheetId="28">'Figura 22'!$A$11</definedName>
    <definedName name="_Toc190677342" localSheetId="0">'Figura 1 '!$A$2</definedName>
    <definedName name="_Toc190677357" localSheetId="22">'Figura 16'!$A$2</definedName>
    <definedName name="_Toc190677364" localSheetId="29">'Figura 23'!$A$14</definedName>
    <definedName name="_Toc190677365" localSheetId="30">'Figura 24'!$A$1</definedName>
    <definedName name="_Toc190677366" localSheetId="31">'Figura 25'!$A$1</definedName>
    <definedName name="_Toc190677368" localSheetId="33">'Figura 27'!$A$1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25" l="1"/>
  <c r="D6" i="25"/>
  <c r="F14" i="22"/>
  <c r="E14" i="22"/>
  <c r="D14" i="22"/>
  <c r="C14" i="22"/>
  <c r="F46" i="20"/>
  <c r="F45" i="20"/>
  <c r="F44" i="20"/>
  <c r="F43" i="20"/>
  <c r="F41" i="20"/>
  <c r="F40" i="20"/>
  <c r="F39" i="20"/>
  <c r="F38" i="20"/>
  <c r="F36" i="20"/>
  <c r="F35" i="20"/>
  <c r="F34" i="20"/>
  <c r="F32" i="20"/>
  <c r="F31" i="20"/>
  <c r="F30" i="20"/>
  <c r="F28" i="20"/>
  <c r="F27" i="20"/>
  <c r="E20" i="20"/>
  <c r="E17" i="20"/>
  <c r="E14" i="20"/>
  <c r="E11" i="20"/>
  <c r="E8" i="20"/>
  <c r="E5" i="20"/>
  <c r="K74" i="17" l="1"/>
  <c r="J74" i="17"/>
  <c r="I74" i="17"/>
  <c r="H74" i="17"/>
  <c r="K73" i="17"/>
  <c r="J73" i="17"/>
  <c r="I73" i="17"/>
  <c r="H73" i="17"/>
  <c r="K72" i="17"/>
  <c r="J72" i="17"/>
  <c r="I72" i="17"/>
  <c r="H72" i="17"/>
  <c r="K71" i="17"/>
  <c r="J71" i="17"/>
  <c r="I71" i="17"/>
  <c r="H71" i="17"/>
  <c r="K69" i="17"/>
  <c r="J69" i="17"/>
  <c r="I69" i="17"/>
  <c r="H69" i="17"/>
  <c r="K68" i="17"/>
  <c r="J68" i="17"/>
  <c r="I68" i="17"/>
  <c r="H68" i="17"/>
  <c r="K67" i="17"/>
  <c r="J67" i="17"/>
  <c r="I67" i="17"/>
  <c r="H67" i="17"/>
  <c r="K66" i="17"/>
  <c r="J66" i="17"/>
  <c r="I66" i="17"/>
  <c r="H66" i="17"/>
  <c r="K64" i="17"/>
  <c r="J64" i="17"/>
  <c r="I64" i="17"/>
  <c r="H64" i="17"/>
  <c r="K63" i="17"/>
  <c r="J63" i="17"/>
  <c r="I63" i="17"/>
  <c r="H63" i="17"/>
  <c r="K62" i="17"/>
  <c r="J62" i="17"/>
  <c r="I62" i="17"/>
  <c r="H62" i="17"/>
  <c r="K60" i="17"/>
  <c r="J60" i="17"/>
  <c r="I60" i="17"/>
  <c r="H60" i="17"/>
  <c r="K59" i="17"/>
  <c r="J59" i="17"/>
  <c r="I59" i="17"/>
  <c r="H59" i="17"/>
  <c r="K58" i="17"/>
  <c r="J58" i="17"/>
  <c r="I58" i="17"/>
  <c r="H58" i="17"/>
  <c r="K56" i="17"/>
  <c r="J56" i="17"/>
  <c r="I56" i="17"/>
  <c r="H56" i="17"/>
  <c r="K55" i="17"/>
  <c r="J55" i="17"/>
  <c r="I55" i="17"/>
  <c r="H55" i="17"/>
  <c r="G48" i="17"/>
  <c r="K45" i="17"/>
  <c r="J45" i="17"/>
  <c r="I45" i="17"/>
  <c r="H45" i="17"/>
  <c r="K42" i="17"/>
  <c r="J42" i="17"/>
  <c r="I42" i="17"/>
  <c r="H42" i="17"/>
  <c r="K39" i="17"/>
  <c r="J39" i="17"/>
  <c r="I39" i="17"/>
  <c r="H39" i="17"/>
  <c r="K36" i="17"/>
  <c r="J36" i="17"/>
  <c r="I36" i="17"/>
  <c r="H36" i="17"/>
  <c r="K33" i="17"/>
  <c r="J33" i="17"/>
  <c r="I33" i="17"/>
  <c r="H33" i="17"/>
  <c r="K30" i="17"/>
  <c r="J30" i="17"/>
  <c r="I30" i="17"/>
  <c r="H30" i="17"/>
  <c r="L23" i="7" l="1"/>
  <c r="K23" i="7"/>
  <c r="J23" i="7"/>
  <c r="I23" i="7"/>
  <c r="L22" i="7"/>
  <c r="K22" i="7"/>
  <c r="J22" i="7"/>
  <c r="I22" i="7"/>
  <c r="L21" i="7"/>
  <c r="K21" i="7"/>
  <c r="J21" i="7"/>
  <c r="I21" i="7"/>
  <c r="L20" i="7"/>
  <c r="K20" i="7"/>
  <c r="J20" i="7"/>
  <c r="I20" i="7"/>
  <c r="L19" i="7"/>
  <c r="K19" i="7"/>
  <c r="J19" i="7"/>
  <c r="I19" i="7"/>
  <c r="L18" i="7"/>
  <c r="K18" i="7"/>
  <c r="J18" i="7"/>
  <c r="I18" i="7"/>
  <c r="L17" i="7"/>
  <c r="K17" i="7"/>
  <c r="J17" i="7"/>
  <c r="I17" i="7"/>
  <c r="L16" i="7"/>
  <c r="K16" i="7"/>
  <c r="J16" i="7"/>
  <c r="I16" i="7"/>
  <c r="L15" i="7"/>
  <c r="K15" i="7"/>
  <c r="J15" i="7"/>
  <c r="I15" i="7"/>
  <c r="L14" i="7"/>
  <c r="K14" i="7"/>
  <c r="J14" i="7"/>
  <c r="I14" i="7"/>
  <c r="L13" i="7"/>
  <c r="K13" i="7"/>
  <c r="J13" i="7"/>
  <c r="I13" i="7"/>
  <c r="L12" i="7"/>
  <c r="K12" i="7"/>
  <c r="J12" i="7"/>
  <c r="I12" i="7"/>
  <c r="L11" i="7"/>
  <c r="K11" i="7"/>
  <c r="J11" i="7"/>
  <c r="I11" i="7"/>
  <c r="L10" i="7"/>
  <c r="K10" i="7"/>
  <c r="J10" i="7"/>
  <c r="I10" i="7"/>
  <c r="L9" i="7"/>
  <c r="K9" i="7"/>
  <c r="J9" i="7"/>
  <c r="I9" i="7"/>
  <c r="L8" i="7"/>
  <c r="K8" i="7"/>
  <c r="J8" i="7"/>
  <c r="I8" i="7"/>
  <c r="L7" i="7"/>
  <c r="K7" i="7"/>
  <c r="J7" i="7"/>
  <c r="I7" i="7"/>
  <c r="L6" i="7"/>
  <c r="K6" i="7"/>
  <c r="J6" i="7"/>
  <c r="I6" i="7"/>
  <c r="L5" i="7"/>
  <c r="K5" i="7"/>
  <c r="J5" i="7"/>
  <c r="I5" i="7"/>
  <c r="L4" i="7"/>
  <c r="K4" i="7"/>
  <c r="J4" i="7"/>
  <c r="I4" i="7"/>
  <c r="G37" i="6"/>
  <c r="F37" i="6"/>
  <c r="G35" i="6"/>
  <c r="F35" i="6"/>
  <c r="G33" i="6"/>
  <c r="F33" i="6"/>
  <c r="G31" i="6"/>
  <c r="F31" i="6"/>
  <c r="G29" i="6"/>
  <c r="F29" i="6"/>
  <c r="I21" i="6"/>
  <c r="H21" i="6"/>
  <c r="G21" i="6"/>
  <c r="I17" i="6"/>
  <c r="H17" i="6"/>
  <c r="G17" i="6"/>
  <c r="I13" i="6"/>
  <c r="H13" i="6"/>
  <c r="G13" i="6"/>
  <c r="I9" i="6"/>
  <c r="H9" i="6"/>
  <c r="G9" i="6"/>
  <c r="I5" i="6"/>
  <c r="H5" i="6"/>
  <c r="G5" i="6"/>
  <c r="S20" i="5"/>
  <c r="R20" i="5"/>
  <c r="Q20" i="5"/>
  <c r="S16" i="5"/>
  <c r="R16" i="5"/>
  <c r="Q16" i="5"/>
  <c r="S12" i="5"/>
  <c r="R12" i="5"/>
  <c r="Q12" i="5"/>
  <c r="S8" i="5"/>
  <c r="R8" i="5"/>
  <c r="Q8" i="5"/>
  <c r="H5" i="5"/>
  <c r="S4" i="5"/>
  <c r="R4" i="5"/>
  <c r="Q4" i="5"/>
  <c r="F46" i="4"/>
  <c r="E46" i="4"/>
  <c r="F44" i="4"/>
  <c r="E44" i="4"/>
  <c r="F42" i="4"/>
  <c r="E42" i="4"/>
  <c r="F40" i="4"/>
  <c r="E40" i="4"/>
  <c r="I30" i="4"/>
  <c r="H30" i="4"/>
  <c r="G30" i="4"/>
  <c r="F30" i="4"/>
  <c r="E30" i="4"/>
  <c r="H21" i="4"/>
  <c r="G21" i="4"/>
  <c r="H17" i="4"/>
  <c r="G17" i="4"/>
  <c r="H13" i="4"/>
  <c r="G13" i="4"/>
  <c r="H9" i="4"/>
  <c r="G9" i="4"/>
  <c r="H5" i="4"/>
  <c r="G5" i="4"/>
  <c r="G39" i="3"/>
  <c r="F39" i="3"/>
  <c r="E39" i="3"/>
  <c r="I27" i="3"/>
  <c r="H27" i="3"/>
  <c r="G27" i="3"/>
  <c r="F27" i="3"/>
  <c r="E27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</calcChain>
</file>

<file path=xl/sharedStrings.xml><?xml version="1.0" encoding="utf-8"?>
<sst xmlns="http://schemas.openxmlformats.org/spreadsheetml/2006/main" count="756" uniqueCount="187">
  <si>
    <t>Dati relativi al paper:Aversa M.L., D'Alessio A., Manente F., Iadevaia V. (2025), Generazioni e socializzazione organizzativa nell'era tecnologica, Inapp Paper n.54, Roma, Inapp</t>
  </si>
  <si>
    <t>Figura 1 Costrutto multidimensionale</t>
  </si>
  <si>
    <t>D42bis ricodificata</t>
  </si>
  <si>
    <t>Alto_Medio-alto</t>
  </si>
  <si>
    <t>Medio-basso_Basso</t>
  </si>
  <si>
    <t>Non sa/Non applicabile</t>
  </si>
  <si>
    <t>Totale</t>
  </si>
  <si>
    <t>Sodd Clima lavoro</t>
  </si>
  <si>
    <t>Alta e medio alta</t>
  </si>
  <si>
    <t>Bassa e medio bassa</t>
  </si>
  <si>
    <t>Non sa</t>
  </si>
  <si>
    <t>Sodd compiti e incarichi svolti</t>
  </si>
  <si>
    <t>Sodd prospettive carriera</t>
  </si>
  <si>
    <t>Sodd sviluppo competenze professionali</t>
  </si>
  <si>
    <t>Livello Soddisfazione</t>
  </si>
  <si>
    <t>Condizione lavorativa</t>
  </si>
  <si>
    <t>Clima lavoro</t>
  </si>
  <si>
    <t>Compiti e incarichi svolti</t>
  </si>
  <si>
    <t>Prospettive carriera</t>
  </si>
  <si>
    <t>Sviluppo competenze professionali</t>
  </si>
  <si>
    <t>Gap</t>
  </si>
  <si>
    <r>
      <t>Figura 2</t>
    </r>
    <r>
      <rPr>
        <i/>
        <sz val="8.5"/>
        <rFont val="Calibri"/>
        <family val="2"/>
      </rPr>
      <t xml:space="preserve"> </t>
    </r>
    <r>
      <rPr>
        <b/>
        <sz val="8.5"/>
        <rFont val="Calibri"/>
        <family val="2"/>
      </rPr>
      <t>Composizione percentuale degli occupati per livello di soddisfazione della condizione lavorativa e relative dimensioni, anno 2022</t>
    </r>
  </si>
  <si>
    <t/>
  </si>
  <si>
    <t>Genere</t>
  </si>
  <si>
    <t>Maschio</t>
  </si>
  <si>
    <t>Femmina</t>
  </si>
  <si>
    <r>
      <t>Figura 3</t>
    </r>
    <r>
      <rPr>
        <b/>
        <sz val="8.5"/>
        <color rgb="FF2F5496"/>
        <rFont val="Calibri"/>
        <family val="2"/>
      </rPr>
      <t xml:space="preserve"> </t>
    </r>
    <r>
      <rPr>
        <b/>
        <sz val="8.5"/>
        <rFont val="Calibri"/>
        <family val="2"/>
      </rPr>
      <t>Incidenza percentuale dei lavoratori con livello di soddisfazione alto sul totale per genere, età, titolo di studio e settore economico. Anno 2022</t>
    </r>
  </si>
  <si>
    <t>Uomini</t>
  </si>
  <si>
    <t>Donne</t>
  </si>
  <si>
    <t>Classi di età_3</t>
  </si>
  <si>
    <t>18-29</t>
  </si>
  <si>
    <t>30-49</t>
  </si>
  <si>
    <t>50 e più</t>
  </si>
  <si>
    <t xml:space="preserve">&gt;50 </t>
  </si>
  <si>
    <t>Titolo di studio</t>
  </si>
  <si>
    <t>Fino alla licenza media</t>
  </si>
  <si>
    <t>Diploma</t>
  </si>
  <si>
    <t>Laurea o post-lauream</t>
  </si>
  <si>
    <t>Settori4</t>
  </si>
  <si>
    <t>Agricoltura, caccia e pesca</t>
  </si>
  <si>
    <t>Industria &amp; costruzioni</t>
  </si>
  <si>
    <t>Commercio &amp; ristorazione</t>
  </si>
  <si>
    <t>Servizi</t>
  </si>
  <si>
    <t>Missing</t>
  </si>
  <si>
    <t>Compiti e inca. svolti</t>
  </si>
  <si>
    <t>Sviluppo comp. professionali</t>
  </si>
  <si>
    <r>
      <t xml:space="preserve">Figura </t>
    </r>
    <r>
      <rPr>
        <b/>
        <i/>
        <sz val="8.5"/>
        <rFont val="Calibri"/>
        <family val="2"/>
      </rPr>
      <t>4</t>
    </r>
    <r>
      <rPr>
        <b/>
        <sz val="8.5"/>
        <color rgb="FF2F5496"/>
        <rFont val="Calibri"/>
        <family val="2"/>
      </rPr>
      <t xml:space="preserve"> </t>
    </r>
    <r>
      <rPr>
        <b/>
        <sz val="8.5"/>
        <rFont val="Calibri"/>
        <family val="2"/>
      </rPr>
      <t>Incidenza percentuale dei lavoratori con livello di soddisfazione alto sul totale per dimensione di analisi e area geografica. Anno 2022</t>
    </r>
  </si>
  <si>
    <t>Si</t>
  </si>
  <si>
    <t>No</t>
  </si>
  <si>
    <r>
      <t>Figura 5</t>
    </r>
    <r>
      <rPr>
        <sz val="8.5"/>
        <rFont val="Calibri"/>
        <family val="2"/>
      </rPr>
      <t xml:space="preserve"> </t>
    </r>
    <r>
      <rPr>
        <b/>
        <sz val="8.5"/>
        <rFont val="Calibri"/>
        <family val="2"/>
      </rPr>
      <t>Implementazione attività per adeguare le conoscenze, le competenze e le abilità dei lavoratori al funzionamento e alle modalità di utilizzo delle nuove tecnologie a seguito dell'introduzione delle nuove tecnologie, per età e titolo di studio (valori %). Anno 2022</t>
    </r>
  </si>
  <si>
    <t>Nord-Ovest</t>
  </si>
  <si>
    <t>Nord-Est</t>
  </si>
  <si>
    <t>Centro</t>
  </si>
  <si>
    <t>Sud e Isole</t>
  </si>
  <si>
    <t>Figura 6 Implementazione attività per adeguare le conoscenze, le competenze e le abilità dei lavoratori al funzionamento e alle modalità di utilizzo delle nuove tecnologie a seguito dell'introduzione delle nuove tecnologie, per età e area geografica (valori %). Anno 2022</t>
  </si>
  <si>
    <t>Figura 7 Implementazione attività per adeguare le conoscenze, le competenze e le abilità dei lavoratori al funzionamento e alle modalità di utilizzo delle nuove tecnologie a seguito dell'introduzione delle nuove tecnologie, per età e genere (valori %). Anno 2022</t>
  </si>
  <si>
    <t>Figura 8 Implementazione attività per adeguare le conoscenze, le competenze e le abilità dei lavoratori al funzionamento e alle modalità di utilizzo delle nuove tecnologie a seguito dell'introduzione delle nuove tecnologie, per settori (valori %), anno 2022</t>
  </si>
  <si>
    <t>Tabella 1 Come le innovazioni hanno inciso sul suo benessere lavorativo dei dipendenti, per età e titolo di studio (valori %), anno 2022</t>
  </si>
  <si>
    <t>Classi di età</t>
  </si>
  <si>
    <t>E' migliorato</t>
  </si>
  <si>
    <t>E' peggiorato</t>
  </si>
  <si>
    <t>E' rimasto uguale</t>
  </si>
  <si>
    <t>Tabella 2 Come le innovazioni hanno inciso sul suo benessere lavorativo dei dipendenti, per età e per area geografica (valori %), anno 2022</t>
  </si>
  <si>
    <t>Area geografica</t>
  </si>
  <si>
    <t>Tabella 3 Come le innovazioni hanno inciso sul suo benessere lavorativo dei dipendenti, per età e sesso (valori %), anno 2022</t>
  </si>
  <si>
    <t>Tabella 4 Come le innovazioni hanno inciso sul suo benessere lavorativo dei dipendenti, per settore di attività (valori %), anno 2022</t>
  </si>
  <si>
    <t>Settori</t>
  </si>
  <si>
    <t>Clima lavorativo_var_binaria</t>
  </si>
  <si>
    <t>Compiti e incarichi_var_binaria</t>
  </si>
  <si>
    <t>Prospettive di carriera_var_binaria</t>
  </si>
  <si>
    <t>Sviluppo competenze professionali_var_binaria</t>
  </si>
  <si>
    <t>Soddisfazione complessiva_var_binaria</t>
  </si>
  <si>
    <t>Innovazione_var_binaria</t>
  </si>
  <si>
    <t>Insoddisfazione</t>
  </si>
  <si>
    <t>Soddisfazione</t>
  </si>
  <si>
    <t>Numero cluster del caso</t>
  </si>
  <si>
    <t>1</t>
  </si>
  <si>
    <t>2</t>
  </si>
  <si>
    <t>3</t>
  </si>
  <si>
    <t>4</t>
  </si>
  <si>
    <t>Conteggio</t>
  </si>
  <si>
    <t xml:space="preserve">Figura 9 Descrizione CLUSTER 1 - REALIZZATI e sua distribuzione per genere, classe di età, titolo di studio, area geografica e settore, anno 2022 (val. %) </t>
  </si>
  <si>
    <t>CLUSTER 1</t>
  </si>
  <si>
    <t>Clima lavorativo</t>
  </si>
  <si>
    <t>Compiti e incarichi</t>
  </si>
  <si>
    <t>Prospettive di carriera</t>
  </si>
  <si>
    <t>Soddisfazione complessiva</t>
  </si>
  <si>
    <t>Innovazione</t>
  </si>
  <si>
    <r>
      <t>Figura 10</t>
    </r>
    <r>
      <rPr>
        <b/>
        <i/>
        <sz val="8.5"/>
        <rFont val="Calibri"/>
        <family val="2"/>
      </rPr>
      <t xml:space="preserve"> </t>
    </r>
    <r>
      <rPr>
        <b/>
        <sz val="8.5"/>
        <rFont val="Calibri"/>
        <family val="2"/>
      </rPr>
      <t>Descrizione CLUSTER 2 - COLLABORATIVI e sua distribuzione per genere, classe di età, titolo di studio, area geografica e settore, anno 2022 (val. %)</t>
    </r>
  </si>
  <si>
    <r>
      <t>Figura 11</t>
    </r>
    <r>
      <rPr>
        <b/>
        <i/>
        <sz val="8.5"/>
        <rFont val="Calibri"/>
        <family val="2"/>
      </rPr>
      <t xml:space="preserve"> </t>
    </r>
    <r>
      <rPr>
        <b/>
        <sz val="8.5"/>
        <rFont val="Calibri"/>
        <family val="2"/>
      </rPr>
      <t>Descrizione CLUSTER 3 - INNOVATIVI e sua distribuzione per genere, classe di età, titolo di studio, area geografica e settore, anno 2022 (valori %)</t>
    </r>
  </si>
  <si>
    <r>
      <t>Figura 12</t>
    </r>
    <r>
      <rPr>
        <b/>
        <i/>
        <sz val="8.5"/>
        <rFont val="Calibri"/>
        <family val="2"/>
      </rPr>
      <t xml:space="preserve"> </t>
    </r>
    <r>
      <rPr>
        <b/>
        <sz val="8.5"/>
        <rFont val="Calibri"/>
        <family val="2"/>
      </rPr>
      <t>Descrizione CLUSTER 4 - COSTRUTTIVI e sua distribuzione per genere, classe di età, titolo di studio, area geografica e settore, anno 2022 (valori %)</t>
    </r>
  </si>
  <si>
    <t xml:space="preserve">Figura 13 Le strategie e gli strumenti delle imprese per monitorare e sostenere la motivazione/produttività degli addetti che favoriscono la socializzazione, anno 2023 (v.% - incidenza risposte affermative) </t>
  </si>
  <si>
    <t>lavoro di gruppo</t>
  </si>
  <si>
    <t>Pratiche di socializzazione con superiori e colleghi (fuori orario lavorativo)</t>
  </si>
  <si>
    <t>Momenti di dialogo o pratiche trasferimento intergenerazionale di competenze</t>
  </si>
  <si>
    <t>Condivisione di esperienze e competenze lavorative</t>
  </si>
  <si>
    <t>10-19 addetti</t>
  </si>
  <si>
    <t>20-49 addetti</t>
  </si>
  <si>
    <t>50-249 addetti</t>
  </si>
  <si>
    <t>momenti di dialogo o pratiche di trasferimento intergenerazionale di competenze</t>
  </si>
  <si>
    <t xml:space="preserve">pratiche di socializzazione con superiori/colleghi </t>
  </si>
  <si>
    <t>momenti di condivisione e socializzazione di esperienze e competenze lavorative</t>
  </si>
  <si>
    <t xml:space="preserve">Figura 14 Le strategie e gli strumenti delle imprese per sostenere la motivazione/produttività che favoriscono la socializzazione per classe di addetti, anno 2023 (v.% - incidenza risposte affermative)  </t>
  </si>
  <si>
    <t>Industria in senso stretto</t>
  </si>
  <si>
    <t>Costruzioni</t>
  </si>
  <si>
    <t>Servizi di base</t>
  </si>
  <si>
    <t>Servizi avanzati</t>
  </si>
  <si>
    <t xml:space="preserve">Figura 15 Le strategie e gli strumenti delle imprese per sostenere la motivazione/produttività che favoriscono la socializzazione per settore economico, anno 2023 (v.% - incidenza risposte affermative)    </t>
  </si>
  <si>
    <t xml:space="preserve">Figura 16 Le azioni per lo sviluppo dei percorsi di carriera dei lavoratori che favoriscono la socializzazione, 2023 (v.% - incidenza risposte affermative)  </t>
  </si>
  <si>
    <t>Iniziative per il continuo sviluppo e aggiornamento delle competenze</t>
  </si>
  <si>
    <t>Uso ruolo di maestro/tutor nel trasferimento intergenerazionale delle competenze</t>
  </si>
  <si>
    <t xml:space="preserve">Figura 17 Le azioni per lo sviluppo dei percorsi di carriera dei lavoratori che favoriscono la socializzazione per classe di addetti, 2023 (v.% - incidenza risposte affermative)  </t>
  </si>
  <si>
    <t>iniziative per il continuo sviluppo e aggiornamento delle competenze</t>
  </si>
  <si>
    <t>uso ruolo di maestro/tutor nel trasferimento intergenerazionale delle competenze</t>
  </si>
  <si>
    <t xml:space="preserve">Figura 18 Le azioni per lo sviluppo dei percorsi di carriera che favoriscono la socializzazione dei lavoratori per settore economico, 2023 (v.% - incidenza risposte affermative)  </t>
  </si>
  <si>
    <t>TIPOLOGIA DI IMPRESA PER APPROCCIO A INNOVAZIONE</t>
  </si>
  <si>
    <t>Dialogo/pratiche di trasferimento intergenerazionale competenze</t>
  </si>
  <si>
    <t>Sviluppo relazioni superiori/colleghi</t>
  </si>
  <si>
    <t>Lavoro di gruppo</t>
  </si>
  <si>
    <t>Condivisione e socializzazione esperienze/competenze</t>
  </si>
  <si>
    <t>almeno una innovazione adottata</t>
  </si>
  <si>
    <t>nessuna adottata ma almeno una pianificata</t>
  </si>
  <si>
    <t>nessuna adottata e nessuna pianificata</t>
  </si>
  <si>
    <t>TOTALE IMPRESE</t>
  </si>
  <si>
    <t xml:space="preserve">Figura 19 Azioni a supporto della produttività per tipologia di impresa innovativa che favoriscono la socializzazione, anno 2023 (v.% - incidenza risposte affermative)  </t>
  </si>
  <si>
    <t>Almeno una innovazione adottata</t>
  </si>
  <si>
    <t>Nessuna adottata ma almeno una pianificata</t>
  </si>
  <si>
    <t>Nessuna adottata e nessuna pianificata</t>
  </si>
  <si>
    <t>Si favorisce il cambiamento di ruolo e delle mansioni in connessione con l'aggiornamento professionale e le competenze acquisite</t>
  </si>
  <si>
    <t>Si realizzano iniziative per il continuo sviluppo e aggiornamento delle competenze</t>
  </si>
  <si>
    <t>Si utilizza il ruolo di maestro/tutor nel trasferimento intergenerazionale delle competenze</t>
  </si>
  <si>
    <t xml:space="preserve">Figura 20 Azioni finalizzate a supportare lo sviluppo della carriera, anno 2023 (v.% - incidenza risposte affermative)  </t>
  </si>
  <si>
    <t>D.2. Le competenze degli addetti over 50 sono ritenute idonee rispetto alle sfide poste dall'introduzione di nuove tecnologie 4.0 nei nuovi scenari di sviluppo economico?</t>
  </si>
  <si>
    <t>Sì</t>
  </si>
  <si>
    <t>Non sa /non risponde</t>
  </si>
  <si>
    <t>Figura 21 Adeguatezza delle competenze alle sfide tecnologiche, anno 2023</t>
  </si>
  <si>
    <t>Competenze informatiche di base</t>
  </si>
  <si>
    <t>Competenze informatiche professionali</t>
  </si>
  <si>
    <t>Competenze digitali</t>
  </si>
  <si>
    <t>Competenze manageriali e gestionali</t>
  </si>
  <si>
    <t>Capacità di contribuire al lavoro di gruppo (team-working)</t>
  </si>
  <si>
    <t>Capacità relazionali (anche con la clientela)</t>
  </si>
  <si>
    <t>Attitudine mirata alla soluzione dei problemi (problem solving)</t>
  </si>
  <si>
    <t>Competenze amministrative e di contabilità aziendale</t>
  </si>
  <si>
    <t>Competenze in lingue straniere</t>
  </si>
  <si>
    <t>Competenze tecnico-operative o specifiche al lavoro</t>
  </si>
  <si>
    <t>imprese con almeno una innovazione adottata</t>
  </si>
  <si>
    <t>Hidd</t>
  </si>
  <si>
    <t>imprese con nessuna innovazione adottata ma almeno una pianificata</t>
  </si>
  <si>
    <t>imprese che non intendono adottare innovazioni</t>
  </si>
  <si>
    <t xml:space="preserve">Figura 22 Competenze da sviluppare, anno 2023 (v.% - incidenza risposte affermative)  </t>
  </si>
  <si>
    <t>Criticità</t>
  </si>
  <si>
    <t>adozione di nuove tecnologie</t>
  </si>
  <si>
    <t>adattamento al cambiamento organizzativo</t>
  </si>
  <si>
    <t>relazionarsi con i colleghi/e</t>
  </si>
  <si>
    <t>gestione dei carichi di lavoro</t>
  </si>
  <si>
    <t>adattabilità a nuove mansioni</t>
  </si>
  <si>
    <t>In movimento</t>
  </si>
  <si>
    <t>Immobili</t>
  </si>
  <si>
    <t>Critiche</t>
  </si>
  <si>
    <t>Figura 23 I fattori critici connessi all'invecchiamento della struttura demografica dell'impresa per cluster, anno 2023</t>
  </si>
  <si>
    <t>Figura 24 Le strategie e gli strumenti delle imprese per monitorare e sostenere la motivazione/produttività degli addetti per cluster, anno 2023</t>
  </si>
  <si>
    <t>Strategie e strumenti per sostener motivazione/produttività</t>
  </si>
  <si>
    <t>sviluppo delle relazioni con i superiori/colleghi</t>
  </si>
  <si>
    <t xml:space="preserve"> lavoro di gruppo</t>
  </si>
  <si>
    <t>Figura 25 Le azioni per lo sviluppo di carriera dei lavoratori per cluster, anno 2023</t>
  </si>
  <si>
    <t>Azioni per lo sviluppo dei percorsi di carriera</t>
  </si>
  <si>
    <t>cambiamento di ruolo/mansioni in connessione con aggiornamento professionale e competenze acquisite</t>
  </si>
  <si>
    <t>ruolo maestro/tutor nel trasferimento intergenerazionale delle competenze</t>
  </si>
  <si>
    <t>strumenti per identificare abilità, competenze e potenziale dei lavoratori</t>
  </si>
  <si>
    <r>
      <t xml:space="preserve">Figura 26 </t>
    </r>
    <r>
      <rPr>
        <b/>
        <sz val="8.5"/>
        <color rgb="FF2F5496"/>
        <rFont val="Calibri"/>
        <family val="2"/>
      </rPr>
      <t>Caratteristiche e tipologie di imprese per cluster</t>
    </r>
  </si>
  <si>
    <t>Figura 27 Lavoratori e imprese: punti di forza e punti di debolezza</t>
  </si>
  <si>
    <t xml:space="preserve">Tabella 5 Output software spss elaborazione cluster analysis K-means </t>
  </si>
  <si>
    <t>ANOVA</t>
  </si>
  <si>
    <t>Cluster</t>
  </si>
  <si>
    <t>Errore</t>
  </si>
  <si>
    <t>F</t>
  </si>
  <si>
    <t>Sign.</t>
  </si>
  <si>
    <t>Media quadratica</t>
  </si>
  <si>
    <t>gl</t>
  </si>
  <si>
    <t>Compiti e incarichi di lavoro</t>
  </si>
  <si>
    <t>Innovazione tenologica</t>
  </si>
  <si>
    <r>
      <t>Cronologia delle iterazioni</t>
    </r>
    <r>
      <rPr>
        <b/>
        <vertAlign val="superscript"/>
        <sz val="14"/>
        <rFont val="Arial Bold"/>
      </rPr>
      <t>a</t>
    </r>
  </si>
  <si>
    <t>Iterazione</t>
  </si>
  <si>
    <t>Modifica nei centri del cluster</t>
  </si>
  <si>
    <t>5</t>
  </si>
  <si>
    <t>a. Convergenza raggiunta grazie all'assenza o al numero limitato di modifiche nei centri del cluster. La modifica di coordinata assoluta massima per un centro è ,000. L'iterazione corrente è 5. La distanza minima tra i centri iniziali è 2,000.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</si>
</sst>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###0"/>
    <numFmt numFmtId="165" formatCode="0.0"/>
    <numFmt numFmtId="166" formatCode="###0.0"/>
    <numFmt numFmtId="167" formatCode="###0.0%"/>
    <numFmt numFmtId="168" formatCode="0.0%"/>
    <numFmt numFmtId="169" formatCode="###0.000"/>
  </numFmts>
  <fonts count="3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2"/>
      <color indexed="6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ptos Narrow"/>
      <family val="2"/>
      <scheme val="minor"/>
    </font>
    <font>
      <sz val="10.5"/>
      <color theme="1"/>
      <name val="Aptos Narrow"/>
      <family val="2"/>
      <scheme val="minor"/>
    </font>
    <font>
      <sz val="9"/>
      <name val="Arial"/>
      <family val="2"/>
    </font>
    <font>
      <sz val="11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9"/>
      <name val="Arial"/>
      <family val="2"/>
    </font>
    <font>
      <b/>
      <sz val="10.5"/>
      <color theme="1"/>
      <name val="Aptos Narrow"/>
      <family val="2"/>
      <scheme val="minor"/>
    </font>
    <font>
      <sz val="10.5"/>
      <name val="Calibri"/>
      <family val="2"/>
    </font>
    <font>
      <b/>
      <sz val="10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3.5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rial"/>
      <family val="2"/>
    </font>
    <font>
      <b/>
      <sz val="14"/>
      <name val="Arial Bold"/>
    </font>
    <font>
      <sz val="12"/>
      <color indexed="62"/>
      <name val="Arial"/>
      <family val="2"/>
    </font>
    <font>
      <b/>
      <sz val="12"/>
      <name val="Arial"/>
      <family val="2"/>
    </font>
    <font>
      <b/>
      <vertAlign val="superscript"/>
      <sz val="14"/>
      <name val="Arial Bold"/>
    </font>
    <font>
      <b/>
      <sz val="8"/>
      <color rgb="FF2F5496"/>
      <name val="Calibri"/>
      <family val="2"/>
    </font>
    <font>
      <b/>
      <sz val="8.5"/>
      <name val="Calibri"/>
      <family val="2"/>
    </font>
    <font>
      <i/>
      <sz val="8.5"/>
      <name val="Calibri"/>
      <family val="2"/>
    </font>
    <font>
      <b/>
      <sz val="8.5"/>
      <color rgb="FF2F5496"/>
      <name val="Calibri"/>
      <family val="2"/>
    </font>
    <font>
      <b/>
      <i/>
      <sz val="8.5"/>
      <name val="Calibri"/>
      <family val="2"/>
    </font>
    <font>
      <sz val="8.5"/>
      <name val="Calibri"/>
      <family val="2"/>
    </font>
    <font>
      <b/>
      <sz val="8.5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3366CC"/>
        <bgColor indexed="64"/>
      </patternFill>
    </fill>
  </fills>
  <borders count="66">
    <border>
      <left/>
      <right/>
      <top/>
      <bottom/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/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1"/>
      </bottom>
      <diagonal/>
    </border>
    <border>
      <left/>
      <right style="thin">
        <color indexed="62"/>
      </right>
      <top/>
      <bottom style="thin">
        <color indexed="61"/>
      </bottom>
      <diagonal/>
    </border>
    <border>
      <left style="thin">
        <color indexed="62"/>
      </left>
      <right style="thin">
        <color indexed="62"/>
      </right>
      <top/>
      <bottom style="thin">
        <color indexed="61"/>
      </bottom>
      <diagonal/>
    </border>
    <border>
      <left style="thin">
        <color indexed="62"/>
      </left>
      <right/>
      <top/>
      <bottom style="thin">
        <color indexed="6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medium">
        <color auto="1"/>
      </bottom>
      <diagonal/>
    </border>
    <border>
      <left/>
      <right style="thin">
        <color indexed="63"/>
      </right>
      <top style="thin">
        <color indexed="22"/>
      </top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medium">
        <color auto="1"/>
      </bottom>
      <diagonal/>
    </border>
    <border>
      <left style="thin">
        <color indexed="63"/>
      </left>
      <right/>
      <top style="thin">
        <color indexed="22"/>
      </top>
      <bottom style="medium">
        <color auto="1"/>
      </bottom>
      <diagonal/>
    </border>
    <border>
      <left/>
      <right style="thin">
        <color indexed="63"/>
      </right>
      <top/>
      <bottom/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/>
      <top style="thin">
        <color indexed="61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1"/>
      </bottom>
      <diagonal/>
    </border>
    <border>
      <left/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/>
      <top style="thin">
        <color indexed="61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/>
      <top style="thin">
        <color indexed="63"/>
      </top>
      <bottom style="thin">
        <color indexed="61"/>
      </bottom>
      <diagonal/>
    </border>
    <border>
      <left style="thin">
        <color indexed="62"/>
      </left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87">
    <xf numFmtId="0" fontId="0" fillId="0" borderId="0" xfId="0"/>
    <xf numFmtId="0" fontId="4" fillId="0" borderId="0" xfId="2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3"/>
    <xf numFmtId="165" fontId="4" fillId="0" borderId="0" xfId="3" applyNumberFormat="1" applyAlignment="1">
      <alignment horizontal="center"/>
    </xf>
    <xf numFmtId="165" fontId="0" fillId="0" borderId="0" xfId="0" applyNumberFormat="1"/>
    <xf numFmtId="165" fontId="4" fillId="0" borderId="0" xfId="3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7" fillId="2" borderId="0" xfId="3" applyFont="1" applyFill="1" applyAlignment="1">
      <alignment wrapText="1"/>
    </xf>
    <xf numFmtId="0" fontId="7" fillId="2" borderId="1" xfId="3" applyFont="1" applyFill="1" applyBorder="1" applyAlignment="1">
      <alignment horizontal="center" wrapText="1"/>
    </xf>
    <xf numFmtId="0" fontId="7" fillId="2" borderId="2" xfId="3" applyFont="1" applyFill="1" applyBorder="1" applyAlignment="1">
      <alignment horizontal="center" wrapText="1"/>
    </xf>
    <xf numFmtId="0" fontId="8" fillId="2" borderId="0" xfId="0" applyFont="1" applyFill="1"/>
    <xf numFmtId="0" fontId="4" fillId="0" borderId="0" xfId="4"/>
    <xf numFmtId="165" fontId="4" fillId="0" borderId="0" xfId="4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7" fillId="0" borderId="1" xfId="5" applyFont="1" applyBorder="1" applyAlignment="1">
      <alignment horizontal="center" wrapText="1"/>
    </xf>
    <xf numFmtId="0" fontId="7" fillId="0" borderId="3" xfId="5" applyFont="1" applyBorder="1" applyAlignment="1">
      <alignment horizontal="center" wrapText="1"/>
    </xf>
    <xf numFmtId="0" fontId="7" fillId="2" borderId="0" xfId="4" applyFont="1" applyFill="1" applyAlignment="1">
      <alignment wrapText="1"/>
    </xf>
    <xf numFmtId="0" fontId="7" fillId="2" borderId="1" xfId="4" applyFont="1" applyFill="1" applyBorder="1" applyAlignment="1">
      <alignment horizontal="center" wrapText="1"/>
    </xf>
    <xf numFmtId="0" fontId="7" fillId="2" borderId="3" xfId="4" applyFont="1" applyFill="1" applyBorder="1" applyAlignment="1">
      <alignment horizontal="center" wrapText="1"/>
    </xf>
    <xf numFmtId="0" fontId="7" fillId="2" borderId="2" xfId="4" applyFont="1" applyFill="1" applyBorder="1" applyAlignment="1">
      <alignment horizontal="center" wrapText="1"/>
    </xf>
    <xf numFmtId="0" fontId="4" fillId="0" borderId="0" xfId="6"/>
    <xf numFmtId="165" fontId="4" fillId="0" borderId="0" xfId="6" applyNumberFormat="1" applyAlignment="1">
      <alignment horizontal="center" vertical="center"/>
    </xf>
    <xf numFmtId="0" fontId="7" fillId="2" borderId="0" xfId="6" applyFont="1" applyFill="1" applyAlignment="1">
      <alignment wrapText="1"/>
    </xf>
    <xf numFmtId="0" fontId="7" fillId="2" borderId="1" xfId="6" applyFont="1" applyFill="1" applyBorder="1" applyAlignment="1">
      <alignment horizontal="center" wrapText="1"/>
    </xf>
    <xf numFmtId="0" fontId="7" fillId="2" borderId="3" xfId="6" applyFont="1" applyFill="1" applyBorder="1" applyAlignment="1">
      <alignment horizontal="center" wrapText="1"/>
    </xf>
    <xf numFmtId="0" fontId="7" fillId="2" borderId="2" xfId="6" applyFont="1" applyFill="1" applyBorder="1" applyAlignment="1">
      <alignment horizontal="center" wrapText="1"/>
    </xf>
    <xf numFmtId="0" fontId="7" fillId="0" borderId="1" xfId="6" applyFont="1" applyBorder="1" applyAlignment="1">
      <alignment horizontal="center" wrapText="1"/>
    </xf>
    <xf numFmtId="0" fontId="7" fillId="0" borderId="3" xfId="6" applyFont="1" applyBorder="1" applyAlignment="1">
      <alignment horizontal="center" wrapText="1"/>
    </xf>
    <xf numFmtId="0" fontId="7" fillId="0" borderId="2" xfId="6" applyFont="1" applyBorder="1" applyAlignment="1">
      <alignment horizontal="center" wrapText="1"/>
    </xf>
    <xf numFmtId="0" fontId="4" fillId="0" borderId="0" xfId="7"/>
    <xf numFmtId="165" fontId="4" fillId="0" borderId="0" xfId="7" applyNumberFormat="1" applyAlignment="1">
      <alignment horizontal="center"/>
    </xf>
    <xf numFmtId="0" fontId="7" fillId="2" borderId="0" xfId="7" applyFont="1" applyFill="1" applyAlignment="1">
      <alignment wrapText="1"/>
    </xf>
    <xf numFmtId="0" fontId="7" fillId="2" borderId="1" xfId="7" applyFont="1" applyFill="1" applyBorder="1" applyAlignment="1">
      <alignment horizontal="center" wrapText="1"/>
    </xf>
    <xf numFmtId="0" fontId="7" fillId="2" borderId="3" xfId="7" applyFont="1" applyFill="1" applyBorder="1" applyAlignment="1">
      <alignment horizontal="center" wrapText="1"/>
    </xf>
    <xf numFmtId="0" fontId="7" fillId="2" borderId="2" xfId="7" applyFont="1" applyFill="1" applyBorder="1" applyAlignment="1">
      <alignment horizontal="center" wrapText="1"/>
    </xf>
    <xf numFmtId="0" fontId="7" fillId="0" borderId="1" xfId="7" applyFont="1" applyBorder="1" applyAlignment="1">
      <alignment horizontal="center" wrapText="1"/>
    </xf>
    <xf numFmtId="0" fontId="7" fillId="0" borderId="3" xfId="7" applyFont="1" applyBorder="1" applyAlignment="1">
      <alignment horizontal="center" wrapText="1"/>
    </xf>
    <xf numFmtId="0" fontId="7" fillId="0" borderId="1" xfId="8" applyFont="1" applyBorder="1" applyAlignment="1">
      <alignment horizontal="center" wrapText="1"/>
    </xf>
    <xf numFmtId="0" fontId="7" fillId="0" borderId="3" xfId="8" applyFont="1" applyBorder="1" applyAlignment="1">
      <alignment horizontal="center" wrapText="1"/>
    </xf>
    <xf numFmtId="165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5" fontId="0" fillId="0" borderId="7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0" fontId="4" fillId="0" borderId="0" xfId="9"/>
    <xf numFmtId="0" fontId="4" fillId="0" borderId="0" xfId="10"/>
    <xf numFmtId="0" fontId="5" fillId="0" borderId="19" xfId="10" applyFont="1" applyBorder="1" applyAlignment="1">
      <alignment horizontal="center" wrapText="1"/>
    </xf>
    <xf numFmtId="0" fontId="5" fillId="0" borderId="3" xfId="10" applyFont="1" applyBorder="1" applyAlignment="1">
      <alignment horizontal="center"/>
    </xf>
    <xf numFmtId="0" fontId="5" fillId="0" borderId="17" xfId="10" applyFont="1" applyBorder="1" applyAlignment="1">
      <alignment wrapText="1"/>
    </xf>
    <xf numFmtId="165" fontId="0" fillId="5" borderId="0" xfId="0" applyNumberFormat="1" applyFill="1" applyAlignment="1">
      <alignment horizontal="center" vertical="center"/>
    </xf>
    <xf numFmtId="165" fontId="0" fillId="6" borderId="0" xfId="0" applyNumberFormat="1" applyFill="1" applyAlignment="1">
      <alignment horizontal="center" vertical="center"/>
    </xf>
    <xf numFmtId="165" fontId="0" fillId="0" borderId="0" xfId="0" applyNumberFormat="1" applyAlignment="1">
      <alignment vertical="center"/>
    </xf>
    <xf numFmtId="164" fontId="0" fillId="0" borderId="0" xfId="0" applyNumberFormat="1"/>
    <xf numFmtId="0" fontId="7" fillId="2" borderId="0" xfId="9" applyFont="1" applyFill="1" applyAlignment="1">
      <alignment wrapText="1"/>
    </xf>
    <xf numFmtId="0" fontId="7" fillId="2" borderId="1" xfId="9" applyFont="1" applyFill="1" applyBorder="1" applyAlignment="1">
      <alignment horizontal="center"/>
    </xf>
    <xf numFmtId="0" fontId="7" fillId="2" borderId="3" xfId="9" applyFont="1" applyFill="1" applyBorder="1" applyAlignment="1">
      <alignment horizontal="center"/>
    </xf>
    <xf numFmtId="0" fontId="7" fillId="2" borderId="2" xfId="9" applyFont="1" applyFill="1" applyBorder="1" applyAlignment="1">
      <alignment horizontal="center"/>
    </xf>
    <xf numFmtId="0" fontId="7" fillId="2" borderId="17" xfId="9" applyFont="1" applyFill="1" applyBorder="1" applyAlignment="1">
      <alignment wrapText="1"/>
    </xf>
    <xf numFmtId="0" fontId="7" fillId="2" borderId="18" xfId="9" applyFont="1" applyFill="1" applyBorder="1" applyAlignment="1">
      <alignment horizontal="center" wrapText="1"/>
    </xf>
    <xf numFmtId="0" fontId="7" fillId="2" borderId="19" xfId="9" applyFont="1" applyFill="1" applyBorder="1" applyAlignment="1">
      <alignment horizontal="center" wrapText="1"/>
    </xf>
    <xf numFmtId="0" fontId="7" fillId="2" borderId="20" xfId="9" applyFont="1" applyFill="1" applyBorder="1" applyAlignment="1">
      <alignment horizontal="center" wrapText="1"/>
    </xf>
    <xf numFmtId="165" fontId="0" fillId="6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165" fontId="0" fillId="7" borderId="0" xfId="0" applyNumberFormat="1" applyFill="1" applyAlignment="1">
      <alignment horizontal="center"/>
    </xf>
    <xf numFmtId="0" fontId="7" fillId="0" borderId="0" xfId="10" applyFont="1" applyAlignment="1">
      <alignment wrapText="1"/>
    </xf>
    <xf numFmtId="0" fontId="7" fillId="0" borderId="1" xfId="10" applyFont="1" applyBorder="1" applyAlignment="1">
      <alignment horizontal="center" wrapText="1"/>
    </xf>
    <xf numFmtId="0" fontId="7" fillId="0" borderId="3" xfId="10" applyFont="1" applyBorder="1" applyAlignment="1">
      <alignment horizontal="center" wrapText="1"/>
    </xf>
    <xf numFmtId="0" fontId="7" fillId="0" borderId="2" xfId="10" applyFont="1" applyBorder="1" applyAlignment="1">
      <alignment horizontal="center" wrapText="1"/>
    </xf>
    <xf numFmtId="0" fontId="7" fillId="0" borderId="1" xfId="10" applyFont="1" applyBorder="1" applyAlignment="1">
      <alignment horizontal="center"/>
    </xf>
    <xf numFmtId="0" fontId="7" fillId="0" borderId="3" xfId="10" applyFont="1" applyBorder="1" applyAlignment="1">
      <alignment horizontal="center"/>
    </xf>
    <xf numFmtId="0" fontId="7" fillId="0" borderId="2" xfId="10" applyFont="1" applyBorder="1" applyAlignment="1">
      <alignment horizontal="center"/>
    </xf>
    <xf numFmtId="164" fontId="7" fillId="3" borderId="0" xfId="10" applyNumberFormat="1" applyFont="1" applyFill="1" applyAlignment="1">
      <alignment horizontal="center" vertical="center"/>
    </xf>
    <xf numFmtId="0" fontId="7" fillId="2" borderId="0" xfId="10" applyFont="1" applyFill="1" applyAlignment="1">
      <alignment wrapText="1"/>
    </xf>
    <xf numFmtId="0" fontId="7" fillId="0" borderId="1" xfId="9" applyFont="1" applyBorder="1" applyAlignment="1">
      <alignment horizontal="center" wrapText="1"/>
    </xf>
    <xf numFmtId="0" fontId="7" fillId="0" borderId="3" xfId="9" applyFont="1" applyBorder="1" applyAlignment="1">
      <alignment horizontal="center" wrapText="1"/>
    </xf>
    <xf numFmtId="0" fontId="7" fillId="0" borderId="2" xfId="9" applyFont="1" applyBorder="1" applyAlignment="1">
      <alignment horizontal="center" wrapText="1"/>
    </xf>
    <xf numFmtId="165" fontId="14" fillId="6" borderId="0" xfId="0" applyNumberFormat="1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65" fontId="14" fillId="5" borderId="0" xfId="0" applyNumberFormat="1" applyFont="1" applyFill="1" applyAlignment="1">
      <alignment horizontal="center" vertical="center"/>
    </xf>
    <xf numFmtId="0" fontId="5" fillId="0" borderId="3" xfId="9" applyFont="1" applyBorder="1" applyAlignment="1">
      <alignment horizontal="center"/>
    </xf>
    <xf numFmtId="0" fontId="5" fillId="0" borderId="19" xfId="9" applyFont="1" applyBorder="1" applyAlignment="1">
      <alignment horizontal="center" wrapText="1"/>
    </xf>
    <xf numFmtId="0" fontId="15" fillId="0" borderId="21" xfId="0" applyFont="1" applyBorder="1" applyAlignment="1">
      <alignment horizontal="left" vertical="top" wrapText="1"/>
    </xf>
    <xf numFmtId="0" fontId="16" fillId="0" borderId="18" xfId="11" applyFont="1" applyBorder="1" applyAlignment="1">
      <alignment horizontal="center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/>
    </xf>
    <xf numFmtId="0" fontId="19" fillId="0" borderId="18" xfId="11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21" xfId="0" applyBorder="1"/>
    <xf numFmtId="0" fontId="20" fillId="0" borderId="21" xfId="0" applyFont="1" applyBorder="1" applyAlignment="1">
      <alignment horizontal="center" vertical="top" wrapText="1"/>
    </xf>
    <xf numFmtId="168" fontId="21" fillId="0" borderId="21" xfId="0" applyNumberFormat="1" applyFont="1" applyBorder="1" applyAlignment="1">
      <alignment horizontal="center"/>
    </xf>
    <xf numFmtId="168" fontId="0" fillId="0" borderId="0" xfId="0" applyNumberFormat="1" applyAlignment="1">
      <alignment horizontal="center" vertical="center"/>
    </xf>
    <xf numFmtId="167" fontId="21" fillId="0" borderId="21" xfId="12" applyNumberFormat="1" applyFont="1" applyBorder="1" applyAlignment="1">
      <alignment horizontal="center" vertical="top"/>
    </xf>
    <xf numFmtId="167" fontId="21" fillId="0" borderId="21" xfId="13" applyNumberFormat="1" applyFont="1" applyBorder="1" applyAlignment="1">
      <alignment horizontal="center" vertical="top"/>
    </xf>
    <xf numFmtId="167" fontId="21" fillId="0" borderId="21" xfId="14" applyNumberFormat="1" applyFont="1" applyBorder="1" applyAlignment="1">
      <alignment horizontal="center" vertical="top"/>
    </xf>
    <xf numFmtId="0" fontId="0" fillId="0" borderId="21" xfId="0" applyBorder="1" applyAlignment="1">
      <alignment horizontal="center"/>
    </xf>
    <xf numFmtId="165" fontId="0" fillId="0" borderId="0" xfId="1" applyNumberFormat="1" applyFont="1" applyAlignment="1">
      <alignment horizontal="center"/>
    </xf>
    <xf numFmtId="0" fontId="2" fillId="0" borderId="0" xfId="0" applyFont="1"/>
    <xf numFmtId="0" fontId="22" fillId="0" borderId="0" xfId="0" applyFont="1" applyAlignment="1">
      <alignment vertical="top" wrapText="1"/>
    </xf>
    <xf numFmtId="0" fontId="5" fillId="0" borderId="0" xfId="15" applyFont="1" applyAlignment="1">
      <alignment wrapText="1"/>
    </xf>
    <xf numFmtId="0" fontId="5" fillId="0" borderId="3" xfId="15" applyFont="1" applyBorder="1" applyAlignment="1">
      <alignment wrapText="1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9" fontId="0" fillId="0" borderId="0" xfId="0" applyNumberFormat="1"/>
    <xf numFmtId="0" fontId="5" fillId="0" borderId="1" xfId="17" applyFont="1" applyBorder="1"/>
    <xf numFmtId="0" fontId="5" fillId="0" borderId="1" xfId="17" applyFont="1" applyBorder="1" applyAlignment="1">
      <alignment wrapText="1"/>
    </xf>
    <xf numFmtId="0" fontId="25" fillId="0" borderId="0" xfId="0" applyFont="1"/>
    <xf numFmtId="0" fontId="5" fillId="0" borderId="21" xfId="17" applyFont="1" applyBorder="1" applyAlignment="1">
      <alignment horizontal="center" wrapText="1"/>
    </xf>
    <xf numFmtId="0" fontId="5" fillId="4" borderId="21" xfId="17" applyFont="1" applyFill="1" applyBorder="1" applyAlignment="1">
      <alignment horizontal="left" vertical="top" wrapText="1"/>
    </xf>
    <xf numFmtId="0" fontId="26" fillId="0" borderId="0" xfId="0" applyFont="1"/>
    <xf numFmtId="9" fontId="25" fillId="0" borderId="21" xfId="1" applyFont="1" applyBorder="1" applyAlignment="1">
      <alignment horizontal="center"/>
    </xf>
    <xf numFmtId="168" fontId="2" fillId="0" borderId="21" xfId="1" applyNumberFormat="1" applyFont="1" applyBorder="1" applyAlignment="1">
      <alignment horizontal="center"/>
    </xf>
    <xf numFmtId="0" fontId="27" fillId="0" borderId="21" xfId="17" applyFont="1" applyBorder="1" applyAlignment="1">
      <alignment wrapText="1"/>
    </xf>
    <xf numFmtId="0" fontId="18" fillId="0" borderId="21" xfId="0" applyFont="1" applyBorder="1" applyAlignment="1">
      <alignment vertical="top" wrapText="1"/>
    </xf>
    <xf numFmtId="0" fontId="18" fillId="0" borderId="25" xfId="0" applyFont="1" applyBorder="1" applyAlignment="1">
      <alignment vertical="top" wrapText="1"/>
    </xf>
    <xf numFmtId="0" fontId="2" fillId="0" borderId="21" xfId="0" applyFont="1" applyBorder="1" applyAlignment="1">
      <alignment horizontal="center"/>
    </xf>
    <xf numFmtId="9" fontId="0" fillId="0" borderId="21" xfId="1" applyFont="1" applyBorder="1" applyAlignment="1">
      <alignment horizontal="center"/>
    </xf>
    <xf numFmtId="9" fontId="0" fillId="0" borderId="25" xfId="1" applyFont="1" applyBorder="1" applyAlignment="1">
      <alignment horizontal="center"/>
    </xf>
    <xf numFmtId="0" fontId="2" fillId="0" borderId="21" xfId="0" applyFont="1" applyBorder="1"/>
    <xf numFmtId="0" fontId="17" fillId="0" borderId="0" xfId="0" applyFont="1"/>
    <xf numFmtId="0" fontId="4" fillId="0" borderId="0" xfId="18"/>
    <xf numFmtId="0" fontId="7" fillId="0" borderId="30" xfId="18" applyFont="1" applyBorder="1" applyAlignment="1">
      <alignment horizontal="center" wrapText="1"/>
    </xf>
    <xf numFmtId="0" fontId="7" fillId="0" borderId="31" xfId="18" applyFont="1" applyBorder="1" applyAlignment="1">
      <alignment horizontal="center" wrapText="1"/>
    </xf>
    <xf numFmtId="0" fontId="7" fillId="2" borderId="33" xfId="18" applyFont="1" applyFill="1" applyBorder="1" applyAlignment="1">
      <alignment horizontal="left" vertical="top" wrapText="1"/>
    </xf>
    <xf numFmtId="169" fontId="7" fillId="3" borderId="34" xfId="18" applyNumberFormat="1" applyFont="1" applyFill="1" applyBorder="1" applyAlignment="1">
      <alignment horizontal="center" vertical="top"/>
    </xf>
    <xf numFmtId="169" fontId="7" fillId="3" borderId="35" xfId="18" applyNumberFormat="1" applyFont="1" applyFill="1" applyBorder="1" applyAlignment="1">
      <alignment horizontal="center" vertical="top"/>
    </xf>
    <xf numFmtId="0" fontId="7" fillId="2" borderId="36" xfId="18" applyFont="1" applyFill="1" applyBorder="1" applyAlignment="1">
      <alignment horizontal="left" vertical="top" wrapText="1"/>
    </xf>
    <xf numFmtId="169" fontId="7" fillId="3" borderId="37" xfId="18" applyNumberFormat="1" applyFont="1" applyFill="1" applyBorder="1" applyAlignment="1">
      <alignment horizontal="center" vertical="top"/>
    </xf>
    <xf numFmtId="164" fontId="7" fillId="3" borderId="38" xfId="18" applyNumberFormat="1" applyFont="1" applyFill="1" applyBorder="1" applyAlignment="1">
      <alignment horizontal="center" vertical="top"/>
    </xf>
    <xf numFmtId="169" fontId="7" fillId="3" borderId="38" xfId="18" applyNumberFormat="1" applyFont="1" applyFill="1" applyBorder="1" applyAlignment="1">
      <alignment horizontal="center" vertical="top"/>
    </xf>
    <xf numFmtId="169" fontId="7" fillId="3" borderId="39" xfId="18" applyNumberFormat="1" applyFont="1" applyFill="1" applyBorder="1" applyAlignment="1">
      <alignment horizontal="center" vertical="top"/>
    </xf>
    <xf numFmtId="0" fontId="7" fillId="2" borderId="40" xfId="18" applyFont="1" applyFill="1" applyBorder="1" applyAlignment="1">
      <alignment horizontal="left" vertical="top" wrapText="1"/>
    </xf>
    <xf numFmtId="169" fontId="7" fillId="3" borderId="41" xfId="18" applyNumberFormat="1" applyFont="1" applyFill="1" applyBorder="1" applyAlignment="1">
      <alignment horizontal="center" vertical="top"/>
    </xf>
    <xf numFmtId="164" fontId="7" fillId="3" borderId="42" xfId="18" applyNumberFormat="1" applyFont="1" applyFill="1" applyBorder="1" applyAlignment="1">
      <alignment horizontal="center" vertical="top"/>
    </xf>
    <xf numFmtId="169" fontId="7" fillId="3" borderId="42" xfId="18" applyNumberFormat="1" applyFont="1" applyFill="1" applyBorder="1" applyAlignment="1">
      <alignment horizontal="center" vertical="top"/>
    </xf>
    <xf numFmtId="169" fontId="7" fillId="3" borderId="43" xfId="18" applyNumberFormat="1" applyFont="1" applyFill="1" applyBorder="1" applyAlignment="1">
      <alignment horizontal="center" vertical="top"/>
    </xf>
    <xf numFmtId="0" fontId="4" fillId="0" borderId="0" xfId="19"/>
    <xf numFmtId="0" fontId="7" fillId="0" borderId="30" xfId="19" applyFont="1" applyBorder="1" applyAlignment="1">
      <alignment horizontal="center"/>
    </xf>
    <xf numFmtId="0" fontId="7" fillId="0" borderId="31" xfId="19" applyFont="1" applyBorder="1" applyAlignment="1">
      <alignment horizontal="center"/>
    </xf>
    <xf numFmtId="0" fontId="7" fillId="0" borderId="32" xfId="19" applyFont="1" applyBorder="1" applyAlignment="1">
      <alignment horizontal="center"/>
    </xf>
    <xf numFmtId="169" fontId="7" fillId="3" borderId="34" xfId="19" applyNumberFormat="1" applyFont="1" applyFill="1" applyBorder="1" applyAlignment="1">
      <alignment horizontal="center" vertical="top"/>
    </xf>
    <xf numFmtId="169" fontId="7" fillId="3" borderId="35" xfId="19" applyNumberFormat="1" applyFont="1" applyFill="1" applyBorder="1" applyAlignment="1">
      <alignment horizontal="center" vertical="top"/>
    </xf>
    <xf numFmtId="169" fontId="7" fillId="3" borderId="37" xfId="19" applyNumberFormat="1" applyFont="1" applyFill="1" applyBorder="1" applyAlignment="1">
      <alignment horizontal="center" vertical="top"/>
    </xf>
    <xf numFmtId="169" fontId="7" fillId="3" borderId="38" xfId="19" applyNumberFormat="1" applyFont="1" applyFill="1" applyBorder="1" applyAlignment="1">
      <alignment horizontal="center" vertical="top"/>
    </xf>
    <xf numFmtId="169" fontId="7" fillId="3" borderId="39" xfId="19" applyNumberFormat="1" applyFont="1" applyFill="1" applyBorder="1" applyAlignment="1">
      <alignment horizontal="center" vertical="top"/>
    </xf>
    <xf numFmtId="169" fontId="7" fillId="3" borderId="46" xfId="19" applyNumberFormat="1" applyFont="1" applyFill="1" applyBorder="1" applyAlignment="1">
      <alignment horizontal="center" vertical="top"/>
    </xf>
    <xf numFmtId="169" fontId="7" fillId="3" borderId="47" xfId="19" applyNumberFormat="1" applyFont="1" applyFill="1" applyBorder="1" applyAlignment="1">
      <alignment horizontal="center" vertical="top"/>
    </xf>
    <xf numFmtId="169" fontId="7" fillId="3" borderId="48" xfId="19" applyNumberFormat="1" applyFont="1" applyFill="1" applyBorder="1" applyAlignment="1">
      <alignment horizontal="center" vertical="top"/>
    </xf>
    <xf numFmtId="0" fontId="30" fillId="2" borderId="33" xfId="19" applyFont="1" applyFill="1" applyBorder="1" applyAlignment="1">
      <alignment horizontal="left" vertical="top"/>
    </xf>
    <xf numFmtId="0" fontId="30" fillId="2" borderId="36" xfId="19" applyFont="1" applyFill="1" applyBorder="1" applyAlignment="1">
      <alignment horizontal="left" vertical="top"/>
    </xf>
    <xf numFmtId="0" fontId="30" fillId="2" borderId="45" xfId="19" applyFont="1" applyFill="1" applyBorder="1" applyAlignment="1">
      <alignment horizontal="left" vertical="top"/>
    </xf>
    <xf numFmtId="0" fontId="3" fillId="8" borderId="0" xfId="0" applyFont="1" applyFill="1"/>
    <xf numFmtId="0" fontId="10" fillId="8" borderId="0" xfId="0" applyFont="1" applyFill="1"/>
    <xf numFmtId="0" fontId="10" fillId="8" borderId="8" xfId="0" applyFont="1" applyFill="1" applyBorder="1"/>
    <xf numFmtId="0" fontId="0" fillId="8" borderId="0" xfId="0" applyFill="1"/>
    <xf numFmtId="0" fontId="10" fillId="8" borderId="0" xfId="0" applyFont="1" applyFill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left" vertical="center" indent="4"/>
    </xf>
    <xf numFmtId="0" fontId="7" fillId="2" borderId="0" xfId="8" applyFont="1" applyFill="1" applyAlignment="1">
      <alignment horizontal="left" vertical="top" wrapText="1"/>
    </xf>
    <xf numFmtId="0" fontId="33" fillId="0" borderId="0" xfId="0" applyFont="1" applyAlignment="1">
      <alignment horizontal="left" vertical="center" indent="5"/>
    </xf>
    <xf numFmtId="0" fontId="38" fillId="0" borderId="0" xfId="0" applyFont="1" applyAlignment="1">
      <alignment horizontal="left" vertical="center" indent="5"/>
    </xf>
    <xf numFmtId="0" fontId="16" fillId="0" borderId="0" xfId="11" applyFont="1" applyAlignment="1">
      <alignment horizontal="center" wrapText="1"/>
    </xf>
    <xf numFmtId="0" fontId="32" fillId="0" borderId="0" xfId="0" applyFont="1" applyAlignment="1">
      <alignment vertical="center"/>
    </xf>
    <xf numFmtId="0" fontId="7" fillId="2" borderId="49" xfId="2" applyFont="1" applyFill="1" applyBorder="1" applyAlignment="1">
      <alignment horizontal="left" vertical="top" wrapText="1"/>
    </xf>
    <xf numFmtId="164" fontId="7" fillId="3" borderId="49" xfId="2" applyNumberFormat="1" applyFont="1" applyFill="1" applyBorder="1" applyAlignment="1">
      <alignment horizontal="right" vertical="top"/>
    </xf>
    <xf numFmtId="0" fontId="7" fillId="2" borderId="50" xfId="2" applyFont="1" applyFill="1" applyBorder="1" applyAlignment="1">
      <alignment horizontal="left" vertical="top" wrapText="1"/>
    </xf>
    <xf numFmtId="164" fontId="7" fillId="3" borderId="50" xfId="2" applyNumberFormat="1" applyFont="1" applyFill="1" applyBorder="1" applyAlignment="1">
      <alignment horizontal="right" vertical="top"/>
    </xf>
    <xf numFmtId="0" fontId="7" fillId="2" borderId="51" xfId="2" applyFont="1" applyFill="1" applyBorder="1" applyAlignment="1">
      <alignment horizontal="left" vertical="top" wrapText="1"/>
    </xf>
    <xf numFmtId="164" fontId="7" fillId="3" borderId="51" xfId="2" applyNumberFormat="1" applyFont="1" applyFill="1" applyBorder="1" applyAlignment="1">
      <alignment horizontal="right" vertical="top"/>
    </xf>
    <xf numFmtId="0" fontId="7" fillId="2" borderId="49" xfId="3" applyFont="1" applyFill="1" applyBorder="1" applyAlignment="1">
      <alignment vertical="top" wrapText="1"/>
    </xf>
    <xf numFmtId="0" fontId="7" fillId="2" borderId="49" xfId="3" applyFont="1" applyFill="1" applyBorder="1" applyAlignment="1">
      <alignment horizontal="left" vertical="top" wrapText="1"/>
    </xf>
    <xf numFmtId="164" fontId="7" fillId="2" borderId="52" xfId="3" applyNumberFormat="1" applyFont="1" applyFill="1" applyBorder="1" applyAlignment="1">
      <alignment horizontal="right" vertical="top"/>
    </xf>
    <xf numFmtId="164" fontId="7" fillId="2" borderId="53" xfId="3" applyNumberFormat="1" applyFont="1" applyFill="1" applyBorder="1" applyAlignment="1">
      <alignment horizontal="right" vertical="top"/>
    </xf>
    <xf numFmtId="0" fontId="7" fillId="2" borderId="50" xfId="3" applyFont="1" applyFill="1" applyBorder="1" applyAlignment="1">
      <alignment vertical="top" wrapText="1"/>
    </xf>
    <xf numFmtId="0" fontId="7" fillId="2" borderId="50" xfId="3" applyFont="1" applyFill="1" applyBorder="1" applyAlignment="1">
      <alignment horizontal="left" vertical="top" wrapText="1"/>
    </xf>
    <xf numFmtId="164" fontId="7" fillId="2" borderId="54" xfId="3" applyNumberFormat="1" applyFont="1" applyFill="1" applyBorder="1" applyAlignment="1">
      <alignment horizontal="right" vertical="top"/>
    </xf>
    <xf numFmtId="164" fontId="7" fillId="2" borderId="55" xfId="3" applyNumberFormat="1" applyFont="1" applyFill="1" applyBorder="1" applyAlignment="1">
      <alignment horizontal="right" vertical="top"/>
    </xf>
    <xf numFmtId="0" fontId="7" fillId="2" borderId="51" xfId="3" applyFont="1" applyFill="1" applyBorder="1" applyAlignment="1">
      <alignment vertical="top" wrapText="1"/>
    </xf>
    <xf numFmtId="0" fontId="7" fillId="2" borderId="51" xfId="3" applyFont="1" applyFill="1" applyBorder="1" applyAlignment="1">
      <alignment horizontal="left" vertical="top" wrapText="1"/>
    </xf>
    <xf numFmtId="164" fontId="7" fillId="2" borderId="56" xfId="3" applyNumberFormat="1" applyFont="1" applyFill="1" applyBorder="1" applyAlignment="1">
      <alignment horizontal="right" vertical="top"/>
    </xf>
    <xf numFmtId="164" fontId="7" fillId="2" borderId="57" xfId="3" applyNumberFormat="1" applyFont="1" applyFill="1" applyBorder="1" applyAlignment="1">
      <alignment horizontal="right" vertical="top"/>
    </xf>
    <xf numFmtId="0" fontId="7" fillId="2" borderId="49" xfId="4" applyFont="1" applyFill="1" applyBorder="1" applyAlignment="1">
      <alignment horizontal="left" vertical="top" wrapText="1"/>
    </xf>
    <xf numFmtId="164" fontId="7" fillId="2" borderId="52" xfId="4" applyNumberFormat="1" applyFont="1" applyFill="1" applyBorder="1" applyAlignment="1">
      <alignment horizontal="right" vertical="top"/>
    </xf>
    <xf numFmtId="164" fontId="7" fillId="2" borderId="58" xfId="4" applyNumberFormat="1" applyFont="1" applyFill="1" applyBorder="1" applyAlignment="1">
      <alignment horizontal="right" vertical="top"/>
    </xf>
    <xf numFmtId="164" fontId="7" fillId="2" borderId="53" xfId="4" applyNumberFormat="1" applyFont="1" applyFill="1" applyBorder="1" applyAlignment="1">
      <alignment horizontal="right" vertical="top"/>
    </xf>
    <xf numFmtId="0" fontId="7" fillId="2" borderId="50" xfId="4" applyFont="1" applyFill="1" applyBorder="1" applyAlignment="1">
      <alignment horizontal="left" vertical="top" wrapText="1"/>
    </xf>
    <xf numFmtId="164" fontId="7" fillId="2" borderId="54" xfId="4" applyNumberFormat="1" applyFont="1" applyFill="1" applyBorder="1" applyAlignment="1">
      <alignment horizontal="right" vertical="top"/>
    </xf>
    <xf numFmtId="164" fontId="7" fillId="2" borderId="59" xfId="4" applyNumberFormat="1" applyFont="1" applyFill="1" applyBorder="1" applyAlignment="1">
      <alignment horizontal="right" vertical="top"/>
    </xf>
    <xf numFmtId="164" fontId="7" fillId="2" borderId="55" xfId="4" applyNumberFormat="1" applyFont="1" applyFill="1" applyBorder="1" applyAlignment="1">
      <alignment horizontal="right" vertical="top"/>
    </xf>
    <xf numFmtId="0" fontId="7" fillId="2" borderId="51" xfId="4" applyFont="1" applyFill="1" applyBorder="1" applyAlignment="1">
      <alignment horizontal="left" vertical="top" wrapText="1"/>
    </xf>
    <xf numFmtId="164" fontId="7" fillId="2" borderId="56" xfId="4" applyNumberFormat="1" applyFont="1" applyFill="1" applyBorder="1" applyAlignment="1">
      <alignment horizontal="right" vertical="top"/>
    </xf>
    <xf numFmtId="164" fontId="7" fillId="2" borderId="60" xfId="4" applyNumberFormat="1" applyFont="1" applyFill="1" applyBorder="1" applyAlignment="1">
      <alignment horizontal="right" vertical="top"/>
    </xf>
    <xf numFmtId="164" fontId="7" fillId="2" borderId="57" xfId="4" applyNumberFormat="1" applyFont="1" applyFill="1" applyBorder="1" applyAlignment="1">
      <alignment horizontal="right" vertical="top"/>
    </xf>
    <xf numFmtId="0" fontId="7" fillId="2" borderId="49" xfId="6" applyFont="1" applyFill="1" applyBorder="1" applyAlignment="1">
      <alignment horizontal="left" vertical="top" wrapText="1"/>
    </xf>
    <xf numFmtId="164" fontId="7" fillId="2" borderId="52" xfId="6" applyNumberFormat="1" applyFont="1" applyFill="1" applyBorder="1" applyAlignment="1">
      <alignment horizontal="right" vertical="top"/>
    </xf>
    <xf numFmtId="164" fontId="7" fillId="2" borderId="58" xfId="6" applyNumberFormat="1" applyFont="1" applyFill="1" applyBorder="1" applyAlignment="1">
      <alignment horizontal="right" vertical="top"/>
    </xf>
    <xf numFmtId="164" fontId="7" fillId="2" borderId="53" xfId="6" applyNumberFormat="1" applyFont="1" applyFill="1" applyBorder="1" applyAlignment="1">
      <alignment horizontal="right" vertical="top"/>
    </xf>
    <xf numFmtId="0" fontId="7" fillId="2" borderId="50" xfId="6" applyFont="1" applyFill="1" applyBorder="1" applyAlignment="1">
      <alignment horizontal="left" vertical="top" wrapText="1"/>
    </xf>
    <xf numFmtId="164" fontId="7" fillId="2" borderId="54" xfId="6" applyNumberFormat="1" applyFont="1" applyFill="1" applyBorder="1" applyAlignment="1">
      <alignment horizontal="right" vertical="top"/>
    </xf>
    <xf numFmtId="164" fontId="7" fillId="2" borderId="59" xfId="6" applyNumberFormat="1" applyFont="1" applyFill="1" applyBorder="1" applyAlignment="1">
      <alignment horizontal="right" vertical="top"/>
    </xf>
    <xf numFmtId="164" fontId="7" fillId="2" borderId="55" xfId="6" applyNumberFormat="1" applyFont="1" applyFill="1" applyBorder="1" applyAlignment="1">
      <alignment horizontal="right" vertical="top"/>
    </xf>
    <xf numFmtId="0" fontId="7" fillId="2" borderId="51" xfId="6" applyFont="1" applyFill="1" applyBorder="1" applyAlignment="1">
      <alignment horizontal="left" vertical="top" wrapText="1"/>
    </xf>
    <xf numFmtId="164" fontId="7" fillId="2" borderId="56" xfId="6" applyNumberFormat="1" applyFont="1" applyFill="1" applyBorder="1" applyAlignment="1">
      <alignment horizontal="right" vertical="top"/>
    </xf>
    <xf numFmtId="164" fontId="7" fillId="2" borderId="60" xfId="6" applyNumberFormat="1" applyFont="1" applyFill="1" applyBorder="1" applyAlignment="1">
      <alignment horizontal="right" vertical="top"/>
    </xf>
    <xf numFmtId="164" fontId="7" fillId="2" borderId="57" xfId="6" applyNumberFormat="1" applyFont="1" applyFill="1" applyBorder="1" applyAlignment="1">
      <alignment horizontal="right" vertical="top"/>
    </xf>
    <xf numFmtId="0" fontId="7" fillId="2" borderId="49" xfId="7" applyFont="1" applyFill="1" applyBorder="1" applyAlignment="1">
      <alignment horizontal="left" vertical="top" wrapText="1"/>
    </xf>
    <xf numFmtId="164" fontId="7" fillId="2" borderId="52" xfId="7" applyNumberFormat="1" applyFont="1" applyFill="1" applyBorder="1" applyAlignment="1">
      <alignment horizontal="right" vertical="top"/>
    </xf>
    <xf numFmtId="164" fontId="7" fillId="2" borderId="58" xfId="7" applyNumberFormat="1" applyFont="1" applyFill="1" applyBorder="1" applyAlignment="1">
      <alignment horizontal="right" vertical="top"/>
    </xf>
    <xf numFmtId="164" fontId="7" fillId="2" borderId="53" xfId="7" applyNumberFormat="1" applyFont="1" applyFill="1" applyBorder="1" applyAlignment="1">
      <alignment horizontal="right" vertical="top"/>
    </xf>
    <xf numFmtId="0" fontId="7" fillId="2" borderId="50" xfId="7" applyFont="1" applyFill="1" applyBorder="1" applyAlignment="1">
      <alignment horizontal="left" vertical="top" wrapText="1"/>
    </xf>
    <xf numFmtId="164" fontId="7" fillId="2" borderId="54" xfId="7" applyNumberFormat="1" applyFont="1" applyFill="1" applyBorder="1" applyAlignment="1">
      <alignment horizontal="right" vertical="top"/>
    </xf>
    <xf numFmtId="164" fontId="7" fillId="2" borderId="59" xfId="7" applyNumberFormat="1" applyFont="1" applyFill="1" applyBorder="1" applyAlignment="1">
      <alignment horizontal="right" vertical="top"/>
    </xf>
    <xf numFmtId="164" fontId="7" fillId="2" borderId="55" xfId="7" applyNumberFormat="1" applyFont="1" applyFill="1" applyBorder="1" applyAlignment="1">
      <alignment horizontal="right" vertical="top"/>
    </xf>
    <xf numFmtId="0" fontId="7" fillId="2" borderId="51" xfId="7" applyFont="1" applyFill="1" applyBorder="1" applyAlignment="1">
      <alignment horizontal="left" vertical="top" wrapText="1"/>
    </xf>
    <xf numFmtId="164" fontId="7" fillId="2" borderId="56" xfId="7" applyNumberFormat="1" applyFont="1" applyFill="1" applyBorder="1" applyAlignment="1">
      <alignment horizontal="right" vertical="top"/>
    </xf>
    <xf numFmtId="164" fontId="7" fillId="2" borderId="60" xfId="7" applyNumberFormat="1" applyFont="1" applyFill="1" applyBorder="1" applyAlignment="1">
      <alignment horizontal="right" vertical="top"/>
    </xf>
    <xf numFmtId="164" fontId="7" fillId="2" borderId="57" xfId="7" applyNumberFormat="1" applyFont="1" applyFill="1" applyBorder="1" applyAlignment="1">
      <alignment horizontal="right" vertical="top"/>
    </xf>
    <xf numFmtId="0" fontId="7" fillId="2" borderId="49" xfId="8" applyFont="1" applyFill="1" applyBorder="1" applyAlignment="1">
      <alignment horizontal="left" vertical="top" wrapText="1"/>
    </xf>
    <xf numFmtId="0" fontId="7" fillId="2" borderId="50" xfId="8" applyFont="1" applyFill="1" applyBorder="1" applyAlignment="1">
      <alignment horizontal="left" vertical="top" wrapText="1"/>
    </xf>
    <xf numFmtId="0" fontId="11" fillId="0" borderId="61" xfId="0" applyFont="1" applyBorder="1" applyAlignment="1">
      <alignment horizontal="center"/>
    </xf>
    <xf numFmtId="0" fontId="7" fillId="2" borderId="49" xfId="9" applyFont="1" applyFill="1" applyBorder="1" applyAlignment="1">
      <alignment horizontal="left" vertical="top" wrapText="1"/>
    </xf>
    <xf numFmtId="0" fontId="7" fillId="2" borderId="49" xfId="9" applyFont="1" applyFill="1" applyBorder="1" applyAlignment="1">
      <alignment horizontal="left" vertical="top"/>
    </xf>
    <xf numFmtId="164" fontId="6" fillId="3" borderId="52" xfId="9" applyNumberFormat="1" applyFont="1" applyFill="1" applyBorder="1" applyAlignment="1">
      <alignment horizontal="right" vertical="top"/>
    </xf>
    <xf numFmtId="164" fontId="12" fillId="3" borderId="58" xfId="9" applyNumberFormat="1" applyFont="1" applyFill="1" applyBorder="1" applyAlignment="1">
      <alignment horizontal="center" vertical="top"/>
    </xf>
    <xf numFmtId="164" fontId="6" fillId="3" borderId="58" xfId="9" applyNumberFormat="1" applyFont="1" applyFill="1" applyBorder="1" applyAlignment="1">
      <alignment horizontal="right" vertical="top"/>
    </xf>
    <xf numFmtId="0" fontId="7" fillId="2" borderId="50" xfId="9" applyFont="1" applyFill="1" applyBorder="1" applyAlignment="1">
      <alignment horizontal="left" vertical="top" wrapText="1"/>
    </xf>
    <xf numFmtId="0" fontId="7" fillId="2" borderId="50" xfId="9" applyFont="1" applyFill="1" applyBorder="1" applyAlignment="1">
      <alignment horizontal="left" vertical="top"/>
    </xf>
    <xf numFmtId="164" fontId="6" fillId="3" borderId="54" xfId="9" applyNumberFormat="1" applyFont="1" applyFill="1" applyBorder="1" applyAlignment="1">
      <alignment horizontal="right" vertical="top"/>
    </xf>
    <xf numFmtId="164" fontId="12" fillId="3" borderId="59" xfId="9" applyNumberFormat="1" applyFont="1" applyFill="1" applyBorder="1" applyAlignment="1">
      <alignment horizontal="center" vertical="top"/>
    </xf>
    <xf numFmtId="164" fontId="6" fillId="3" borderId="59" xfId="9" applyNumberFormat="1" applyFont="1" applyFill="1" applyBorder="1" applyAlignment="1">
      <alignment horizontal="right" vertical="top"/>
    </xf>
    <xf numFmtId="0" fontId="7" fillId="2" borderId="51" xfId="9" applyFont="1" applyFill="1" applyBorder="1" applyAlignment="1">
      <alignment horizontal="left" vertical="top" wrapText="1"/>
    </xf>
    <xf numFmtId="164" fontId="6" fillId="3" borderId="56" xfId="9" applyNumberFormat="1" applyFont="1" applyFill="1" applyBorder="1" applyAlignment="1">
      <alignment horizontal="right" vertical="top"/>
    </xf>
    <xf numFmtId="164" fontId="12" fillId="3" borderId="60" xfId="9" applyNumberFormat="1" applyFont="1" applyFill="1" applyBorder="1" applyAlignment="1">
      <alignment horizontal="center" vertical="top"/>
    </xf>
    <xf numFmtId="164" fontId="6" fillId="3" borderId="60" xfId="9" applyNumberFormat="1" applyFont="1" applyFill="1" applyBorder="1" applyAlignment="1">
      <alignment horizontal="right" vertical="top"/>
    </xf>
    <xf numFmtId="0" fontId="7" fillId="2" borderId="49" xfId="10" applyFont="1" applyFill="1" applyBorder="1" applyAlignment="1">
      <alignment horizontal="left" vertical="top" wrapText="1"/>
    </xf>
    <xf numFmtId="0" fontId="7" fillId="2" borderId="49" xfId="10" applyFont="1" applyFill="1" applyBorder="1" applyAlignment="1">
      <alignment horizontal="left" vertical="top"/>
    </xf>
    <xf numFmtId="164" fontId="6" fillId="3" borderId="52" xfId="10" applyNumberFormat="1" applyFont="1" applyFill="1" applyBorder="1" applyAlignment="1">
      <alignment horizontal="right" vertical="top"/>
    </xf>
    <xf numFmtId="164" fontId="6" fillId="3" borderId="58" xfId="10" applyNumberFormat="1" applyFont="1" applyFill="1" applyBorder="1" applyAlignment="1">
      <alignment horizontal="right" vertical="top"/>
    </xf>
    <xf numFmtId="164" fontId="6" fillId="3" borderId="53" xfId="10" applyNumberFormat="1" applyFont="1" applyFill="1" applyBorder="1" applyAlignment="1">
      <alignment horizontal="right" vertical="top"/>
    </xf>
    <xf numFmtId="0" fontId="7" fillId="2" borderId="50" xfId="10" applyFont="1" applyFill="1" applyBorder="1" applyAlignment="1">
      <alignment horizontal="left" vertical="top" wrapText="1"/>
    </xf>
    <xf numFmtId="0" fontId="7" fillId="2" borderId="50" xfId="10" applyFont="1" applyFill="1" applyBorder="1" applyAlignment="1">
      <alignment horizontal="left" vertical="top"/>
    </xf>
    <xf numFmtId="164" fontId="6" fillId="3" borderId="54" xfId="10" applyNumberFormat="1" applyFont="1" applyFill="1" applyBorder="1" applyAlignment="1">
      <alignment horizontal="right" vertical="top"/>
    </xf>
    <xf numFmtId="164" fontId="6" fillId="3" borderId="59" xfId="10" applyNumberFormat="1" applyFont="1" applyFill="1" applyBorder="1" applyAlignment="1">
      <alignment horizontal="right" vertical="top"/>
    </xf>
    <xf numFmtId="164" fontId="6" fillId="3" borderId="55" xfId="10" applyNumberFormat="1" applyFont="1" applyFill="1" applyBorder="1" applyAlignment="1">
      <alignment horizontal="right" vertical="top"/>
    </xf>
    <xf numFmtId="0" fontId="7" fillId="2" borderId="51" xfId="10" applyFont="1" applyFill="1" applyBorder="1" applyAlignment="1">
      <alignment horizontal="left" vertical="top" wrapText="1"/>
    </xf>
    <xf numFmtId="164" fontId="6" fillId="3" borderId="56" xfId="10" applyNumberFormat="1" applyFont="1" applyFill="1" applyBorder="1" applyAlignment="1">
      <alignment horizontal="right" vertical="top"/>
    </xf>
    <xf numFmtId="164" fontId="6" fillId="3" borderId="60" xfId="10" applyNumberFormat="1" applyFont="1" applyFill="1" applyBorder="1" applyAlignment="1">
      <alignment horizontal="right" vertical="top"/>
    </xf>
    <xf numFmtId="164" fontId="6" fillId="3" borderId="57" xfId="10" applyNumberFormat="1" applyFont="1" applyFill="1" applyBorder="1" applyAlignment="1">
      <alignment horizontal="right" vertical="top"/>
    </xf>
    <xf numFmtId="164" fontId="7" fillId="3" borderId="52" xfId="10" applyNumberFormat="1" applyFont="1" applyFill="1" applyBorder="1" applyAlignment="1">
      <alignment horizontal="center" vertical="center"/>
    </xf>
    <xf numFmtId="164" fontId="7" fillId="3" borderId="58" xfId="10" applyNumberFormat="1" applyFont="1" applyFill="1" applyBorder="1" applyAlignment="1">
      <alignment horizontal="center" vertical="center"/>
    </xf>
    <xf numFmtId="164" fontId="7" fillId="3" borderId="53" xfId="10" applyNumberFormat="1" applyFont="1" applyFill="1" applyBorder="1" applyAlignment="1">
      <alignment horizontal="center" vertical="center"/>
    </xf>
    <xf numFmtId="164" fontId="7" fillId="3" borderId="54" xfId="10" applyNumberFormat="1" applyFont="1" applyFill="1" applyBorder="1" applyAlignment="1">
      <alignment horizontal="center" vertical="center"/>
    </xf>
    <xf numFmtId="164" fontId="7" fillId="3" borderId="59" xfId="10" applyNumberFormat="1" applyFont="1" applyFill="1" applyBorder="1" applyAlignment="1">
      <alignment horizontal="center" vertical="center"/>
    </xf>
    <xf numFmtId="164" fontId="7" fillId="3" borderId="55" xfId="10" applyNumberFormat="1" applyFont="1" applyFill="1" applyBorder="1" applyAlignment="1">
      <alignment horizontal="center" vertical="center"/>
    </xf>
    <xf numFmtId="164" fontId="7" fillId="3" borderId="56" xfId="10" applyNumberFormat="1" applyFont="1" applyFill="1" applyBorder="1" applyAlignment="1">
      <alignment horizontal="center" vertical="center"/>
    </xf>
    <xf numFmtId="164" fontId="7" fillId="3" borderId="60" xfId="10" applyNumberFormat="1" applyFont="1" applyFill="1" applyBorder="1" applyAlignment="1">
      <alignment horizontal="center" vertical="center"/>
    </xf>
    <xf numFmtId="164" fontId="7" fillId="3" borderId="57" xfId="10" applyNumberFormat="1" applyFont="1" applyFill="1" applyBorder="1" applyAlignment="1">
      <alignment horizontal="center" vertical="center"/>
    </xf>
    <xf numFmtId="164" fontId="7" fillId="2" borderId="52" xfId="9" applyNumberFormat="1" applyFont="1" applyFill="1" applyBorder="1" applyAlignment="1">
      <alignment horizontal="center" vertical="center"/>
    </xf>
    <xf numFmtId="164" fontId="7" fillId="2" borderId="58" xfId="9" applyNumberFormat="1" applyFont="1" applyFill="1" applyBorder="1" applyAlignment="1">
      <alignment horizontal="center" vertical="center"/>
    </xf>
    <xf numFmtId="164" fontId="7" fillId="2" borderId="53" xfId="9" applyNumberFormat="1" applyFont="1" applyFill="1" applyBorder="1" applyAlignment="1">
      <alignment horizontal="center" vertical="center"/>
    </xf>
    <xf numFmtId="164" fontId="7" fillId="2" borderId="54" xfId="9" applyNumberFormat="1" applyFont="1" applyFill="1" applyBorder="1" applyAlignment="1">
      <alignment horizontal="center" vertical="center"/>
    </xf>
    <xf numFmtId="164" fontId="7" fillId="2" borderId="59" xfId="9" applyNumberFormat="1" applyFont="1" applyFill="1" applyBorder="1" applyAlignment="1">
      <alignment horizontal="center" vertical="center"/>
    </xf>
    <xf numFmtId="164" fontId="7" fillId="2" borderId="55" xfId="9" applyNumberFormat="1" applyFont="1" applyFill="1" applyBorder="1" applyAlignment="1">
      <alignment horizontal="center" vertical="center"/>
    </xf>
    <xf numFmtId="164" fontId="7" fillId="2" borderId="56" xfId="9" applyNumberFormat="1" applyFont="1" applyFill="1" applyBorder="1" applyAlignment="1">
      <alignment horizontal="center" vertical="center"/>
    </xf>
    <xf numFmtId="164" fontId="7" fillId="2" borderId="60" xfId="9" applyNumberFormat="1" applyFont="1" applyFill="1" applyBorder="1" applyAlignment="1">
      <alignment horizontal="center" vertical="center"/>
    </xf>
    <xf numFmtId="164" fontId="7" fillId="2" borderId="57" xfId="9" applyNumberFormat="1" applyFont="1" applyFill="1" applyBorder="1" applyAlignment="1">
      <alignment horizontal="center" vertical="center"/>
    </xf>
    <xf numFmtId="164" fontId="13" fillId="3" borderId="56" xfId="9" applyNumberFormat="1" applyFont="1" applyFill="1" applyBorder="1" applyAlignment="1">
      <alignment horizontal="center" vertical="top"/>
    </xf>
    <xf numFmtId="164" fontId="13" fillId="3" borderId="60" xfId="9" applyNumberFormat="1" applyFont="1" applyFill="1" applyBorder="1" applyAlignment="1">
      <alignment horizontal="center" vertical="top"/>
    </xf>
    <xf numFmtId="164" fontId="13" fillId="3" borderId="57" xfId="9" applyNumberFormat="1" applyFont="1" applyFill="1" applyBorder="1" applyAlignment="1">
      <alignment horizontal="center" vertical="top"/>
    </xf>
    <xf numFmtId="0" fontId="5" fillId="4" borderId="50" xfId="9" applyFont="1" applyFill="1" applyBorder="1" applyAlignment="1">
      <alignment horizontal="left" vertical="top" wrapText="1"/>
    </xf>
    <xf numFmtId="0" fontId="5" fillId="2" borderId="49" xfId="10" applyFont="1" applyFill="1" applyBorder="1" applyAlignment="1">
      <alignment vertical="top" wrapText="1"/>
    </xf>
    <xf numFmtId="0" fontId="5" fillId="2" borderId="50" xfId="10" applyFont="1" applyFill="1" applyBorder="1" applyAlignment="1">
      <alignment vertical="top" wrapText="1"/>
    </xf>
    <xf numFmtId="0" fontId="5" fillId="2" borderId="50" xfId="9" applyFont="1" applyFill="1" applyBorder="1" applyAlignment="1">
      <alignment horizontal="left" vertical="top" wrapText="1"/>
    </xf>
    <xf numFmtId="0" fontId="5" fillId="2" borderId="49" xfId="10" applyFont="1" applyFill="1" applyBorder="1" applyAlignment="1">
      <alignment horizontal="left" vertical="top" wrapText="1"/>
    </xf>
    <xf numFmtId="164" fontId="6" fillId="3" borderId="58" xfId="10" applyNumberFormat="1" applyFont="1" applyFill="1" applyBorder="1" applyAlignment="1">
      <alignment horizontal="center" vertical="center"/>
    </xf>
    <xf numFmtId="0" fontId="5" fillId="2" borderId="50" xfId="10" applyFont="1" applyFill="1" applyBorder="1" applyAlignment="1">
      <alignment horizontal="left" vertical="top" wrapText="1"/>
    </xf>
    <xf numFmtId="164" fontId="6" fillId="3" borderId="59" xfId="10" applyNumberFormat="1" applyFont="1" applyFill="1" applyBorder="1" applyAlignment="1">
      <alignment horizontal="center" vertical="center"/>
    </xf>
    <xf numFmtId="0" fontId="5" fillId="2" borderId="51" xfId="10" applyFont="1" applyFill="1" applyBorder="1" applyAlignment="1">
      <alignment vertical="top" wrapText="1"/>
    </xf>
    <xf numFmtId="0" fontId="5" fillId="2" borderId="51" xfId="10" applyFont="1" applyFill="1" applyBorder="1" applyAlignment="1">
      <alignment horizontal="left" vertical="top" wrapText="1"/>
    </xf>
    <xf numFmtId="164" fontId="6" fillId="3" borderId="60" xfId="10" applyNumberFormat="1" applyFont="1" applyFill="1" applyBorder="1" applyAlignment="1">
      <alignment horizontal="center" vertical="center"/>
    </xf>
    <xf numFmtId="164" fontId="13" fillId="3" borderId="60" xfId="10" applyNumberFormat="1" applyFont="1" applyFill="1" applyBorder="1" applyAlignment="1">
      <alignment horizontal="center" vertical="center"/>
    </xf>
    <xf numFmtId="164" fontId="6" fillId="3" borderId="58" xfId="9" applyNumberFormat="1" applyFont="1" applyFill="1" applyBorder="1" applyAlignment="1">
      <alignment horizontal="center" vertical="center"/>
    </xf>
    <xf numFmtId="164" fontId="6" fillId="3" borderId="59" xfId="9" applyNumberFormat="1" applyFont="1" applyFill="1" applyBorder="1" applyAlignment="1">
      <alignment horizontal="center" vertical="center"/>
    </xf>
    <xf numFmtId="164" fontId="6" fillId="3" borderId="60" xfId="9" applyNumberFormat="1" applyFont="1" applyFill="1" applyBorder="1" applyAlignment="1">
      <alignment horizontal="center" vertical="center"/>
    </xf>
    <xf numFmtId="164" fontId="13" fillId="3" borderId="60" xfId="9" applyNumberFormat="1" applyFont="1" applyFill="1" applyBorder="1" applyAlignment="1">
      <alignment horizontal="center" vertical="center"/>
    </xf>
    <xf numFmtId="166" fontId="19" fillId="0" borderId="62" xfId="11" applyNumberFormat="1" applyFont="1" applyBorder="1" applyAlignment="1">
      <alignment horizontal="center" vertical="top"/>
    </xf>
    <xf numFmtId="0" fontId="5" fillId="4" borderId="49" xfId="15" applyFont="1" applyFill="1" applyBorder="1" applyAlignment="1">
      <alignment horizontal="left" vertical="top" wrapText="1"/>
    </xf>
    <xf numFmtId="9" fontId="6" fillId="3" borderId="58" xfId="1" applyFont="1" applyFill="1" applyBorder="1" applyAlignment="1">
      <alignment horizontal="right" vertical="top"/>
    </xf>
    <xf numFmtId="0" fontId="5" fillId="4" borderId="50" xfId="15" applyFont="1" applyFill="1" applyBorder="1" applyAlignment="1">
      <alignment horizontal="left" vertical="top" wrapText="1"/>
    </xf>
    <xf numFmtId="0" fontId="5" fillId="4" borderId="51" xfId="15" applyFont="1" applyFill="1" applyBorder="1" applyAlignment="1">
      <alignment horizontal="left" vertical="top" wrapText="1"/>
    </xf>
    <xf numFmtId="0" fontId="5" fillId="4" borderId="49" xfId="16" applyFont="1" applyFill="1" applyBorder="1" applyAlignment="1">
      <alignment horizontal="left" vertical="top" wrapText="1"/>
    </xf>
    <xf numFmtId="0" fontId="5" fillId="4" borderId="50" xfId="16" applyFont="1" applyFill="1" applyBorder="1" applyAlignment="1">
      <alignment horizontal="left" vertical="top" wrapText="1"/>
    </xf>
    <xf numFmtId="0" fontId="5" fillId="4" borderId="51" xfId="16" applyFont="1" applyFill="1" applyBorder="1" applyAlignment="1">
      <alignment horizontal="left" vertical="top" wrapText="1"/>
    </xf>
    <xf numFmtId="168" fontId="6" fillId="3" borderId="58" xfId="1" applyNumberFormat="1" applyFont="1" applyFill="1" applyBorder="1" applyAlignment="1">
      <alignment horizontal="right" vertical="top"/>
    </xf>
    <xf numFmtId="0" fontId="18" fillId="0" borderId="63" xfId="0" applyFont="1" applyBorder="1" applyAlignment="1">
      <alignment vertical="top" wrapText="1"/>
    </xf>
    <xf numFmtId="9" fontId="0" fillId="0" borderId="63" xfId="1" applyFont="1" applyBorder="1" applyAlignment="1">
      <alignment horizontal="center"/>
    </xf>
    <xf numFmtId="164" fontId="7" fillId="3" borderId="62" xfId="18" applyNumberFormat="1" applyFont="1" applyFill="1" applyBorder="1" applyAlignment="1">
      <alignment horizontal="center" vertical="top"/>
    </xf>
    <xf numFmtId="169" fontId="7" fillId="3" borderId="62" xfId="18" applyNumberFormat="1" applyFont="1" applyFill="1" applyBorder="1" applyAlignment="1">
      <alignment horizontal="center" vertical="top"/>
    </xf>
    <xf numFmtId="169" fontId="7" fillId="3" borderId="62" xfId="19" applyNumberFormat="1" applyFont="1" applyFill="1" applyBorder="1" applyAlignment="1">
      <alignment horizontal="center" vertical="top"/>
    </xf>
    <xf numFmtId="0" fontId="7" fillId="2" borderId="49" xfId="2" applyFont="1" applyFill="1" applyBorder="1" applyAlignment="1">
      <alignment horizontal="left" vertical="top" wrapText="1"/>
    </xf>
    <xf numFmtId="0" fontId="7" fillId="2" borderId="50" xfId="2" applyFont="1" applyFill="1" applyBorder="1" applyAlignment="1">
      <alignment horizontal="left" vertical="top" wrapText="1"/>
    </xf>
    <xf numFmtId="0" fontId="7" fillId="2" borderId="51" xfId="2" applyFont="1" applyFill="1" applyBorder="1" applyAlignment="1">
      <alignment horizontal="left" vertical="top" wrapText="1"/>
    </xf>
    <xf numFmtId="0" fontId="7" fillId="2" borderId="1" xfId="3" applyFont="1" applyFill="1" applyBorder="1" applyAlignment="1">
      <alignment horizontal="center" wrapText="1"/>
    </xf>
    <xf numFmtId="0" fontId="7" fillId="2" borderId="2" xfId="3" applyFont="1" applyFill="1" applyBorder="1" applyAlignment="1">
      <alignment horizontal="center" wrapText="1"/>
    </xf>
    <xf numFmtId="0" fontId="7" fillId="2" borderId="50" xfId="4" applyFont="1" applyFill="1" applyBorder="1" applyAlignment="1">
      <alignment horizontal="left" vertical="top" wrapText="1"/>
    </xf>
    <xf numFmtId="0" fontId="7" fillId="2" borderId="51" xfId="4" applyFont="1" applyFill="1" applyBorder="1" applyAlignment="1">
      <alignment horizontal="left" vertical="top" wrapText="1"/>
    </xf>
    <xf numFmtId="0" fontId="7" fillId="2" borderId="1" xfId="4" applyFont="1" applyFill="1" applyBorder="1" applyAlignment="1">
      <alignment horizontal="center" wrapText="1"/>
    </xf>
    <xf numFmtId="0" fontId="7" fillId="2" borderId="3" xfId="4" applyFont="1" applyFill="1" applyBorder="1" applyAlignment="1">
      <alignment horizontal="center" wrapText="1"/>
    </xf>
    <xf numFmtId="0" fontId="7" fillId="2" borderId="2" xfId="4" applyFont="1" applyFill="1" applyBorder="1" applyAlignment="1">
      <alignment horizontal="center" wrapText="1"/>
    </xf>
    <xf numFmtId="0" fontId="7" fillId="2" borderId="49" xfId="4" applyFont="1" applyFill="1" applyBorder="1" applyAlignment="1">
      <alignment horizontal="left" vertical="top" wrapText="1"/>
    </xf>
    <xf numFmtId="0" fontId="7" fillId="2" borderId="50" xfId="6" applyFont="1" applyFill="1" applyBorder="1" applyAlignment="1">
      <alignment horizontal="left" vertical="top" wrapText="1"/>
    </xf>
    <xf numFmtId="0" fontId="7" fillId="2" borderId="51" xfId="6" applyFont="1" applyFill="1" applyBorder="1" applyAlignment="1">
      <alignment horizontal="left" vertical="top" wrapText="1"/>
    </xf>
    <xf numFmtId="0" fontId="7" fillId="2" borderId="1" xfId="6" applyFont="1" applyFill="1" applyBorder="1" applyAlignment="1">
      <alignment horizontal="center" wrapText="1"/>
    </xf>
    <xf numFmtId="0" fontId="7" fillId="2" borderId="3" xfId="6" applyFont="1" applyFill="1" applyBorder="1" applyAlignment="1">
      <alignment horizontal="center" wrapText="1"/>
    </xf>
    <xf numFmtId="0" fontId="7" fillId="2" borderId="2" xfId="6" applyFont="1" applyFill="1" applyBorder="1" applyAlignment="1">
      <alignment horizontal="center" wrapText="1"/>
    </xf>
    <xf numFmtId="0" fontId="7" fillId="2" borderId="49" xfId="6" applyFont="1" applyFill="1" applyBorder="1" applyAlignment="1">
      <alignment horizontal="left" vertical="top" wrapText="1"/>
    </xf>
    <xf numFmtId="0" fontId="7" fillId="2" borderId="50" xfId="7" applyFont="1" applyFill="1" applyBorder="1" applyAlignment="1">
      <alignment horizontal="left" vertical="top" wrapText="1"/>
    </xf>
    <xf numFmtId="0" fontId="7" fillId="2" borderId="51" xfId="7" applyFont="1" applyFill="1" applyBorder="1" applyAlignment="1">
      <alignment horizontal="left" vertical="top" wrapText="1"/>
    </xf>
    <xf numFmtId="0" fontId="7" fillId="2" borderId="1" xfId="7" applyFont="1" applyFill="1" applyBorder="1" applyAlignment="1">
      <alignment horizontal="center" wrapText="1"/>
    </xf>
    <xf numFmtId="0" fontId="7" fillId="2" borderId="3" xfId="7" applyFont="1" applyFill="1" applyBorder="1" applyAlignment="1">
      <alignment horizontal="center" wrapText="1"/>
    </xf>
    <xf numFmtId="0" fontId="7" fillId="2" borderId="2" xfId="7" applyFont="1" applyFill="1" applyBorder="1" applyAlignment="1">
      <alignment horizontal="center" wrapText="1"/>
    </xf>
    <xf numFmtId="0" fontId="7" fillId="2" borderId="49" xfId="7" applyFont="1" applyFill="1" applyBorder="1" applyAlignment="1">
      <alignment horizontal="left" vertical="top" wrapText="1"/>
    </xf>
    <xf numFmtId="0" fontId="7" fillId="0" borderId="1" xfId="8" applyFont="1" applyBorder="1" applyAlignment="1">
      <alignment horizontal="center" wrapText="1"/>
    </xf>
    <xf numFmtId="0" fontId="7" fillId="0" borderId="3" xfId="8" applyFont="1" applyBorder="1" applyAlignment="1">
      <alignment horizontal="center" wrapText="1"/>
    </xf>
    <xf numFmtId="0" fontId="7" fillId="0" borderId="2" xfId="8" applyFont="1" applyBorder="1" applyAlignment="1">
      <alignment horizontal="center" wrapText="1"/>
    </xf>
    <xf numFmtId="0" fontId="33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8" borderId="4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0" fontId="10" fillId="8" borderId="0" xfId="0" applyFont="1" applyFill="1" applyAlignment="1">
      <alignment horizontal="center"/>
    </xf>
    <xf numFmtId="0" fontId="10" fillId="8" borderId="10" xfId="0" applyFont="1" applyFill="1" applyBorder="1" applyAlignment="1">
      <alignment horizontal="center"/>
    </xf>
    <xf numFmtId="0" fontId="10" fillId="8" borderId="13" xfId="0" applyFont="1" applyFill="1" applyBorder="1" applyAlignment="1">
      <alignment horizontal="center"/>
    </xf>
    <xf numFmtId="0" fontId="10" fillId="8" borderId="14" xfId="0" applyFont="1" applyFill="1" applyBorder="1" applyAlignment="1">
      <alignment horizontal="center"/>
    </xf>
    <xf numFmtId="0" fontId="7" fillId="2" borderId="50" xfId="9" applyFont="1" applyFill="1" applyBorder="1" applyAlignment="1">
      <alignment horizontal="left" vertical="top" wrapText="1"/>
    </xf>
    <xf numFmtId="0" fontId="7" fillId="2" borderId="51" xfId="9" applyFont="1" applyFill="1" applyBorder="1" applyAlignment="1">
      <alignment horizontal="left" vertical="top" wrapText="1"/>
    </xf>
    <xf numFmtId="0" fontId="7" fillId="2" borderId="50" xfId="10" applyFont="1" applyFill="1" applyBorder="1" applyAlignment="1">
      <alignment horizontal="left" vertical="top" wrapText="1"/>
    </xf>
    <xf numFmtId="0" fontId="7" fillId="2" borderId="51" xfId="10" applyFont="1" applyFill="1" applyBorder="1" applyAlignment="1">
      <alignment horizontal="left" vertical="top" wrapText="1"/>
    </xf>
    <xf numFmtId="0" fontId="7" fillId="2" borderId="1" xfId="9" applyFont="1" applyFill="1" applyBorder="1" applyAlignment="1">
      <alignment horizontal="center" wrapText="1"/>
    </xf>
    <xf numFmtId="0" fontId="7" fillId="2" borderId="3" xfId="9" applyFont="1" applyFill="1" applyBorder="1" applyAlignment="1">
      <alignment horizontal="center" wrapText="1"/>
    </xf>
    <xf numFmtId="0" fontId="7" fillId="2" borderId="2" xfId="9" applyFont="1" applyFill="1" applyBorder="1" applyAlignment="1">
      <alignment horizontal="center" wrapText="1"/>
    </xf>
    <xf numFmtId="0" fontId="7" fillId="2" borderId="49" xfId="9" applyFont="1" applyFill="1" applyBorder="1" applyAlignment="1">
      <alignment horizontal="left" vertical="top" wrapText="1"/>
    </xf>
    <xf numFmtId="0" fontId="7" fillId="0" borderId="3" xfId="10" applyFont="1" applyBorder="1" applyAlignment="1">
      <alignment horizontal="center" wrapText="1"/>
    </xf>
    <xf numFmtId="0" fontId="7" fillId="0" borderId="2" xfId="10" applyFont="1" applyBorder="1" applyAlignment="1">
      <alignment horizontal="center" wrapText="1"/>
    </xf>
    <xf numFmtId="0" fontId="7" fillId="2" borderId="49" xfId="10" applyFont="1" applyFill="1" applyBorder="1" applyAlignment="1">
      <alignment horizontal="left" vertical="top" wrapText="1"/>
    </xf>
    <xf numFmtId="0" fontId="7" fillId="0" borderId="1" xfId="10" applyFont="1" applyBorder="1" applyAlignment="1">
      <alignment horizontal="center" wrapText="1"/>
    </xf>
    <xf numFmtId="0" fontId="7" fillId="0" borderId="3" xfId="9" applyFont="1" applyBorder="1" applyAlignment="1">
      <alignment horizontal="center" wrapText="1"/>
    </xf>
    <xf numFmtId="0" fontId="7" fillId="0" borderId="2" xfId="9" applyFont="1" applyBorder="1" applyAlignment="1">
      <alignment horizontal="center" wrapText="1"/>
    </xf>
    <xf numFmtId="0" fontId="7" fillId="0" borderId="1" xfId="9" applyFont="1" applyBorder="1" applyAlignment="1">
      <alignment horizontal="center" wrapText="1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7" fillId="0" borderId="0" xfId="19" applyFont="1" applyAlignment="1">
      <alignment horizontal="left" wrapText="1"/>
    </xf>
    <xf numFmtId="0" fontId="7" fillId="0" borderId="17" xfId="19" applyFont="1" applyBorder="1" applyAlignment="1">
      <alignment horizontal="left" wrapText="1"/>
    </xf>
    <xf numFmtId="0" fontId="7" fillId="0" borderId="44" xfId="19" applyFont="1" applyBorder="1" applyAlignment="1">
      <alignment horizontal="center" wrapText="1"/>
    </xf>
    <xf numFmtId="0" fontId="7" fillId="0" borderId="28" xfId="19" applyFont="1" applyBorder="1" applyAlignment="1">
      <alignment horizontal="center" wrapText="1"/>
    </xf>
    <xf numFmtId="0" fontId="7" fillId="0" borderId="29" xfId="19" applyFont="1" applyBorder="1" applyAlignment="1">
      <alignment horizontal="center" wrapText="1"/>
    </xf>
    <xf numFmtId="0" fontId="7" fillId="0" borderId="0" xfId="19" applyFont="1" applyAlignment="1">
      <alignment horizontal="left" vertical="top" wrapText="1"/>
    </xf>
    <xf numFmtId="0" fontId="30" fillId="0" borderId="0" xfId="18" applyFont="1" applyAlignment="1">
      <alignment horizontal="left" vertical="top" wrapText="1"/>
    </xf>
    <xf numFmtId="0" fontId="28" fillId="0" borderId="0" xfId="19" applyFont="1" applyAlignment="1">
      <alignment horizontal="center" vertical="center" wrapText="1"/>
    </xf>
    <xf numFmtId="0" fontId="28" fillId="0" borderId="27" xfId="18" applyFont="1" applyBorder="1" applyAlignment="1">
      <alignment horizontal="center" vertical="center" wrapText="1"/>
    </xf>
    <xf numFmtId="0" fontId="29" fillId="0" borderId="0" xfId="18" applyFont="1" applyAlignment="1">
      <alignment horizontal="left" wrapText="1"/>
    </xf>
    <xf numFmtId="0" fontId="29" fillId="0" borderId="17" xfId="18" applyFont="1" applyBorder="1" applyAlignment="1">
      <alignment horizontal="left" wrapText="1"/>
    </xf>
    <xf numFmtId="0" fontId="7" fillId="0" borderId="64" xfId="18" applyFont="1" applyBorder="1" applyAlignment="1">
      <alignment horizontal="center" wrapText="1"/>
    </xf>
    <xf numFmtId="0" fontId="7" fillId="0" borderId="65" xfId="18" applyFont="1" applyBorder="1" applyAlignment="1">
      <alignment horizontal="center" wrapText="1"/>
    </xf>
    <xf numFmtId="0" fontId="7" fillId="0" borderId="28" xfId="18" applyFont="1" applyBorder="1" applyAlignment="1">
      <alignment horizontal="center" wrapText="1"/>
    </xf>
    <xf numFmtId="0" fontId="7" fillId="0" borderId="31" xfId="18" applyFont="1" applyBorder="1" applyAlignment="1">
      <alignment horizontal="center" wrapText="1"/>
    </xf>
    <xf numFmtId="0" fontId="7" fillId="0" borderId="29" xfId="18" applyFont="1" applyBorder="1" applyAlignment="1">
      <alignment horizontal="center" wrapText="1"/>
    </xf>
    <xf numFmtId="0" fontId="7" fillId="0" borderId="32" xfId="18" applyFont="1" applyBorder="1" applyAlignment="1">
      <alignment horizontal="center" wrapText="1"/>
    </xf>
  </cellXfs>
  <cellStyles count="20">
    <cellStyle name="Normale" xfId="0" builtinId="0"/>
    <cellStyle name="Normale_carriera2" xfId="16" xr:uid="{32CF3AD9-7624-4BEA-B4B6-59FF2ACC21F3}"/>
    <cellStyle name="Normale_competenze (2)" xfId="17" xr:uid="{B01794F2-809E-4DFE-808D-3DEB4912A1A6}"/>
    <cellStyle name="Normale_D3A_3_Inn" xfId="5" xr:uid="{FD80E193-ADD5-4AA3-8187-22FC6CC56B73}"/>
    <cellStyle name="Normale_D8_INN" xfId="8" xr:uid="{8CBC9868-69B9-4D83-AEDB-10F492DBF557}"/>
    <cellStyle name="Normale_Foglio1" xfId="4" xr:uid="{5CE4FA80-9A6F-4D84-A641-E5DF7325FB41}"/>
    <cellStyle name="Normale_Foglio10" xfId="9" xr:uid="{72274453-94D3-45DE-8123-59642E608E3E}"/>
    <cellStyle name="Normale_Foglio10_1" xfId="10" xr:uid="{151CBA56-C693-414B-A9EB-83B14D33524A}"/>
    <cellStyle name="Normale_Foglio13" xfId="12" xr:uid="{E53B5CE7-36B7-4210-818C-2C1AAA00F7C6}"/>
    <cellStyle name="Normale_Foglio17" xfId="13" xr:uid="{CC0D1A56-F908-4E32-9090-EE7391F5FFE2}"/>
    <cellStyle name="Normale_Foglio2" xfId="15" xr:uid="{E2304D48-0B50-401E-8E06-52EB5CE6D756}"/>
    <cellStyle name="Normale_Foglio2_1" xfId="6" xr:uid="{439C0140-828F-497A-9A27-FD0B3FAD335A}"/>
    <cellStyle name="Normale_Foglio20" xfId="14" xr:uid="{6EA1D2BC-D630-411F-928F-7369BD3376CE}"/>
    <cellStyle name="Normale_Foglio4" xfId="2" xr:uid="{8F53AE35-33EE-48C5-86CC-4F69361D8E9A}"/>
    <cellStyle name="Normale_Foglio5" xfId="3" xr:uid="{2A37B9E2-92E0-4804-98D2-48C9B51FC14B}"/>
    <cellStyle name="Normale_Foglio6" xfId="7" xr:uid="{5B0277C6-476D-46B4-8FDE-335A3276F5BE}"/>
    <cellStyle name="Normale_Foglio9" xfId="18" xr:uid="{9EBCBC51-20D5-4970-8DDA-88A524FCAFCD}"/>
    <cellStyle name="Normale_Foglio9_1" xfId="19" xr:uid="{5994A2C8-8CAE-48B7-8102-CCE885E4CB2B}"/>
    <cellStyle name="Normale_Sezione C" xfId="11" xr:uid="{32871D80-94DE-4BA6-8788-3D2D28D50BCD}"/>
    <cellStyle name="Percentuale" xfId="1" builtinId="5"/>
  </cellStyles>
  <dxfs count="0"/>
  <tableStyles count="1" defaultTableStyle="TableStyleMedium2" defaultPivotStyle="PivotStyleLight16">
    <tableStyle name="Invisible" pivot="0" table="0" count="0" xr9:uid="{4D526D5F-F1C2-48BD-BC91-39A280C2CF02}"/>
  </tableStyles>
  <colors>
    <mruColors>
      <color rgb="FFFF4B4B"/>
      <color rgb="FFFFD347"/>
      <color rgb="FF58BE34"/>
      <color rgb="FF3366CC"/>
      <color rgb="FF11C1FF"/>
      <color rgb="FFFF2FFF"/>
      <color rgb="FFFF00FF"/>
      <color rgb="FF255E91"/>
      <color rgb="FFFFC000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microsoft.com/office/2011/relationships/chartColorStyle" Target="colors10.xml"/><Relationship Id="rId1" Type="http://schemas.microsoft.com/office/2011/relationships/chartStyle" Target="style10.xml"/><Relationship Id="rId6" Type="http://schemas.openxmlformats.org/officeDocument/2006/relationships/image" Target="../media/image17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microsoft.com/office/2011/relationships/chartColorStyle" Target="colors16.xml"/><Relationship Id="rId1" Type="http://schemas.microsoft.com/office/2011/relationships/chartStyle" Target="style16.xml"/><Relationship Id="rId6" Type="http://schemas.openxmlformats.org/officeDocument/2006/relationships/image" Target="../media/image23.png"/><Relationship Id="rId5" Type="http://schemas.openxmlformats.org/officeDocument/2006/relationships/image" Target="../media/image22.png"/><Relationship Id="rId4" Type="http://schemas.openxmlformats.org/officeDocument/2006/relationships/image" Target="../media/image21.png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microsoft.com/office/2011/relationships/chartColorStyle" Target="colors17.xml"/><Relationship Id="rId1" Type="http://schemas.microsoft.com/office/2011/relationships/chartStyle" Target="style17.xml"/><Relationship Id="rId6" Type="http://schemas.openxmlformats.org/officeDocument/2006/relationships/image" Target="../media/image25.png"/><Relationship Id="rId5" Type="http://schemas.openxmlformats.org/officeDocument/2006/relationships/image" Target="../media/image16.png"/><Relationship Id="rId4" Type="http://schemas.openxmlformats.org/officeDocument/2006/relationships/image" Target="../media/image24.png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microsoft.com/office/2011/relationships/chartColorStyle" Target="colors22.xml"/><Relationship Id="rId1" Type="http://schemas.microsoft.com/office/2011/relationships/chartStyle" Target="style22.xml"/><Relationship Id="rId6" Type="http://schemas.openxmlformats.org/officeDocument/2006/relationships/image" Target="../media/image25.png"/><Relationship Id="rId5" Type="http://schemas.openxmlformats.org/officeDocument/2006/relationships/image" Target="../media/image16.png"/><Relationship Id="rId4" Type="http://schemas.openxmlformats.org/officeDocument/2006/relationships/image" Target="../media/image24.png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25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78418711436361E-2"/>
          <c:y val="2.3870425566040257E-2"/>
          <c:w val="0.96843162577127273"/>
          <c:h val="0.94165007083856822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'Figura 2'!$D$40</c:f>
              <c:strCache>
                <c:ptCount val="1"/>
                <c:pt idx="0">
                  <c:v>Condizione lavorativa</c:v>
                </c:pt>
              </c:strCache>
            </c:strRef>
          </c:tx>
          <c:spPr>
            <a:solidFill>
              <a:srgbClr val="11C1FF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2'!$E$39:$G$39</c:f>
              <c:strCache>
                <c:ptCount val="3"/>
                <c:pt idx="0">
                  <c:v>                              Alto_Medio-alto</c:v>
                </c:pt>
                <c:pt idx="1">
                  <c:v>                              Medio-basso_Basso</c:v>
                </c:pt>
                <c:pt idx="2">
                  <c:v>                              Non sa/Non applicabile</c:v>
                </c:pt>
              </c:strCache>
            </c:strRef>
          </c:cat>
          <c:val>
            <c:numRef>
              <c:f>'Figura 2'!$E$40:$G$40</c:f>
              <c:numCache>
                <c:formatCode>0.0</c:formatCode>
                <c:ptCount val="3"/>
                <c:pt idx="0">
                  <c:v>86.086449935387748</c:v>
                </c:pt>
                <c:pt idx="1">
                  <c:v>13.579267505540294</c:v>
                </c:pt>
                <c:pt idx="2">
                  <c:v>0.33428255907266996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E5-4F94-8DA3-FB8A72AE84BD}"/>
            </c:ext>
          </c:extLst>
        </c:ser>
        <c:ser>
          <c:idx val="1"/>
          <c:order val="1"/>
          <c:tx>
            <c:strRef>
              <c:f>'Figura 2'!$D$41</c:f>
              <c:strCache>
                <c:ptCount val="1"/>
                <c:pt idx="0">
                  <c:v>Gap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2'!$E$39:$G$39</c:f>
              <c:strCache>
                <c:ptCount val="3"/>
                <c:pt idx="0">
                  <c:v>                              Alto_Medio-alto</c:v>
                </c:pt>
                <c:pt idx="1">
                  <c:v>                              Medio-basso_Basso</c:v>
                </c:pt>
                <c:pt idx="2">
                  <c:v>                              Non sa/Non applicabile</c:v>
                </c:pt>
              </c:strCache>
            </c:strRef>
          </c:cat>
          <c:val>
            <c:numRef>
              <c:f>'Figura 2'!$E$41:$G$41</c:f>
              <c:numCache>
                <c:formatCode>General</c:formatCode>
                <c:ptCount val="3"/>
                <c:pt idx="0">
                  <c:v>30</c:v>
                </c:pt>
                <c:pt idx="1">
                  <c:v>30</c:v>
                </c:pt>
                <c:pt idx="2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E5-4F94-8DA3-FB8A72AE84BD}"/>
            </c:ext>
          </c:extLst>
        </c:ser>
        <c:ser>
          <c:idx val="2"/>
          <c:order val="2"/>
          <c:tx>
            <c:strRef>
              <c:f>'Figura 2'!$D$42</c:f>
              <c:strCache>
                <c:ptCount val="1"/>
                <c:pt idx="0">
                  <c:v>Clima lavoro</c:v>
                </c:pt>
              </c:strCache>
            </c:strRef>
          </c:tx>
          <c:spPr>
            <a:solidFill>
              <a:srgbClr val="FFD347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2'!$E$39:$G$39</c:f>
              <c:strCache>
                <c:ptCount val="3"/>
                <c:pt idx="0">
                  <c:v>                              Alto_Medio-alto</c:v>
                </c:pt>
                <c:pt idx="1">
                  <c:v>                              Medio-basso_Basso</c:v>
                </c:pt>
                <c:pt idx="2">
                  <c:v>                              Non sa/Non applicabile</c:v>
                </c:pt>
              </c:strCache>
            </c:strRef>
          </c:cat>
          <c:val>
            <c:numRef>
              <c:f>'Figura 2'!$E$42:$G$42</c:f>
              <c:numCache>
                <c:formatCode>0.0</c:formatCode>
                <c:ptCount val="3"/>
                <c:pt idx="0">
                  <c:v>87.047328149046464</c:v>
                </c:pt>
                <c:pt idx="1">
                  <c:v>11.270644833448687</c:v>
                </c:pt>
                <c:pt idx="2">
                  <c:v>1.6820270175055232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E5-4F94-8DA3-FB8A72AE84BD}"/>
            </c:ext>
          </c:extLst>
        </c:ser>
        <c:ser>
          <c:idx val="3"/>
          <c:order val="3"/>
          <c:tx>
            <c:strRef>
              <c:f>'Figura 2'!$D$43</c:f>
              <c:strCache>
                <c:ptCount val="1"/>
                <c:pt idx="0">
                  <c:v>Gap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2'!$E$39:$G$39</c:f>
              <c:strCache>
                <c:ptCount val="3"/>
                <c:pt idx="0">
                  <c:v>                              Alto_Medio-alto</c:v>
                </c:pt>
                <c:pt idx="1">
                  <c:v>                              Medio-basso_Basso</c:v>
                </c:pt>
                <c:pt idx="2">
                  <c:v>                              Non sa/Non applicabile</c:v>
                </c:pt>
              </c:strCache>
            </c:strRef>
          </c:cat>
          <c:val>
            <c:numRef>
              <c:f>'Figura 2'!$E$43:$G$43</c:f>
              <c:numCache>
                <c:formatCode>General</c:formatCode>
                <c:ptCount val="3"/>
                <c:pt idx="0">
                  <c:v>30</c:v>
                </c:pt>
                <c:pt idx="1">
                  <c:v>30</c:v>
                </c:pt>
                <c:pt idx="2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BE5-4F94-8DA3-FB8A72AE84BD}"/>
            </c:ext>
          </c:extLst>
        </c:ser>
        <c:ser>
          <c:idx val="4"/>
          <c:order val="4"/>
          <c:tx>
            <c:strRef>
              <c:f>'Figura 2'!$D$44</c:f>
              <c:strCache>
                <c:ptCount val="1"/>
                <c:pt idx="0">
                  <c:v>Compiti e incarichi svolti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2'!$E$39:$G$39</c:f>
              <c:strCache>
                <c:ptCount val="3"/>
                <c:pt idx="0">
                  <c:v>                              Alto_Medio-alto</c:v>
                </c:pt>
                <c:pt idx="1">
                  <c:v>                              Medio-basso_Basso</c:v>
                </c:pt>
                <c:pt idx="2">
                  <c:v>                              Non sa/Non applicabile</c:v>
                </c:pt>
              </c:strCache>
            </c:strRef>
          </c:cat>
          <c:val>
            <c:numRef>
              <c:f>'Figura 2'!$E$44:$G$44</c:f>
              <c:numCache>
                <c:formatCode>0.0</c:formatCode>
                <c:ptCount val="3"/>
                <c:pt idx="0">
                  <c:v>83.05758973620604</c:v>
                </c:pt>
                <c:pt idx="1">
                  <c:v>16.572883185530966</c:v>
                </c:pt>
                <c:pt idx="2">
                  <c:v>0.36952707826394182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BE5-4F94-8DA3-FB8A72AE84BD}"/>
            </c:ext>
          </c:extLst>
        </c:ser>
        <c:ser>
          <c:idx val="5"/>
          <c:order val="5"/>
          <c:tx>
            <c:strRef>
              <c:f>'Figura 2'!$D$45</c:f>
              <c:strCache>
                <c:ptCount val="1"/>
                <c:pt idx="0">
                  <c:v>Gap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2'!$E$39:$G$39</c:f>
              <c:strCache>
                <c:ptCount val="3"/>
                <c:pt idx="0">
                  <c:v>                              Alto_Medio-alto</c:v>
                </c:pt>
                <c:pt idx="1">
                  <c:v>                              Medio-basso_Basso</c:v>
                </c:pt>
                <c:pt idx="2">
                  <c:v>                              Non sa/Non applicabile</c:v>
                </c:pt>
              </c:strCache>
            </c:strRef>
          </c:cat>
          <c:val>
            <c:numRef>
              <c:f>'Figura 2'!$E$45:$G$45</c:f>
              <c:numCache>
                <c:formatCode>General</c:formatCode>
                <c:ptCount val="3"/>
                <c:pt idx="0">
                  <c:v>30</c:v>
                </c:pt>
                <c:pt idx="1">
                  <c:v>30</c:v>
                </c:pt>
                <c:pt idx="2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BE5-4F94-8DA3-FB8A72AE84BD}"/>
            </c:ext>
          </c:extLst>
        </c:ser>
        <c:ser>
          <c:idx val="6"/>
          <c:order val="6"/>
          <c:tx>
            <c:strRef>
              <c:f>'Figura 2'!$D$46</c:f>
              <c:strCache>
                <c:ptCount val="1"/>
                <c:pt idx="0">
                  <c:v>Prospettive carriera</c:v>
                </c:pt>
              </c:strCache>
            </c:strRef>
          </c:tx>
          <c:spPr>
            <a:solidFill>
              <a:srgbClr val="58BE3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2'!$E$39:$G$39</c:f>
              <c:strCache>
                <c:ptCount val="3"/>
                <c:pt idx="0">
                  <c:v>                              Alto_Medio-alto</c:v>
                </c:pt>
                <c:pt idx="1">
                  <c:v>                              Medio-basso_Basso</c:v>
                </c:pt>
                <c:pt idx="2">
                  <c:v>                              Non sa/Non applicabile</c:v>
                </c:pt>
              </c:strCache>
            </c:strRef>
          </c:cat>
          <c:val>
            <c:numRef>
              <c:f>'Figura 2'!$E$46:$G$46</c:f>
              <c:numCache>
                <c:formatCode>0.0</c:formatCode>
                <c:ptCount val="3"/>
                <c:pt idx="0">
                  <c:v>64.368343178438963</c:v>
                </c:pt>
                <c:pt idx="1">
                  <c:v>34.128022277886444</c:v>
                </c:pt>
                <c:pt idx="2">
                  <c:v>1.5036345436764016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BE5-4F94-8DA3-FB8A72AE84BD}"/>
            </c:ext>
          </c:extLst>
        </c:ser>
        <c:ser>
          <c:idx val="7"/>
          <c:order val="7"/>
          <c:tx>
            <c:strRef>
              <c:f>'Figura 2'!$D$47</c:f>
              <c:strCache>
                <c:ptCount val="1"/>
                <c:pt idx="0">
                  <c:v>Gap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2'!$E$39:$G$39</c:f>
              <c:strCache>
                <c:ptCount val="3"/>
                <c:pt idx="0">
                  <c:v>                              Alto_Medio-alto</c:v>
                </c:pt>
                <c:pt idx="1">
                  <c:v>                              Medio-basso_Basso</c:v>
                </c:pt>
                <c:pt idx="2">
                  <c:v>                              Non sa/Non applicabile</c:v>
                </c:pt>
              </c:strCache>
            </c:strRef>
          </c:cat>
          <c:val>
            <c:numRef>
              <c:f>'Figura 2'!$E$47:$G$47</c:f>
              <c:numCache>
                <c:formatCode>General</c:formatCode>
                <c:ptCount val="3"/>
                <c:pt idx="0">
                  <c:v>30</c:v>
                </c:pt>
                <c:pt idx="1">
                  <c:v>30</c:v>
                </c:pt>
                <c:pt idx="2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BE5-4F94-8DA3-FB8A72AE84BD}"/>
            </c:ext>
          </c:extLst>
        </c:ser>
        <c:ser>
          <c:idx val="8"/>
          <c:order val="8"/>
          <c:tx>
            <c:strRef>
              <c:f>'Figura 2'!$D$48</c:f>
              <c:strCache>
                <c:ptCount val="1"/>
                <c:pt idx="0">
                  <c:v>Sviluppo competenze professionali</c:v>
                </c:pt>
              </c:strCache>
            </c:strRef>
          </c:tx>
          <c:spPr>
            <a:solidFill>
              <a:srgbClr val="FF4B4B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2'!$E$39:$G$39</c:f>
              <c:strCache>
                <c:ptCount val="3"/>
                <c:pt idx="0">
                  <c:v>                              Alto_Medio-alto</c:v>
                </c:pt>
                <c:pt idx="1">
                  <c:v>                              Medio-basso_Basso</c:v>
                </c:pt>
                <c:pt idx="2">
                  <c:v>                              Non sa/Non applicabile</c:v>
                </c:pt>
              </c:strCache>
            </c:strRef>
          </c:cat>
          <c:val>
            <c:numRef>
              <c:f>'Figura 2'!$E$48:$G$48</c:f>
              <c:numCache>
                <c:formatCode>0.0</c:formatCode>
                <c:ptCount val="3"/>
                <c:pt idx="0">
                  <c:v>79.47578812191216</c:v>
                </c:pt>
                <c:pt idx="1">
                  <c:v>19.716668663144635</c:v>
                </c:pt>
                <c:pt idx="2">
                  <c:v>0.8075432149441043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BE5-4F94-8DA3-FB8A72AE84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4"/>
        <c:shape val="box"/>
        <c:axId val="547064096"/>
        <c:axId val="547069136"/>
        <c:axId val="0"/>
      </c:bar3DChart>
      <c:catAx>
        <c:axId val="5470640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47069136"/>
        <c:crosses val="autoZero"/>
        <c:auto val="1"/>
        <c:lblAlgn val="ctr"/>
        <c:lblOffset val="100"/>
        <c:noMultiLvlLbl val="0"/>
      </c:catAx>
      <c:valAx>
        <c:axId val="547069136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547064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333333333333333E-2"/>
          <c:y val="3.3062819356777878E-2"/>
          <c:w val="0.93888888888888888"/>
          <c:h val="0.9338743612864443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74-4222-B2E6-71E17E7740A9}"/>
              </c:ext>
            </c:extLst>
          </c:dPt>
          <c:dPt>
            <c:idx val="1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074-4222-B2E6-71E17E7740A9}"/>
              </c:ext>
            </c:extLst>
          </c:dPt>
          <c:dLbls>
            <c:delete val="1"/>
          </c:dLbls>
          <c:val>
            <c:numRef>
              <c:f>'Figura 9'!$C$105:$D$105</c:f>
              <c:numCache>
                <c:formatCode>0.0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74-4222-B2E6-71E17E7740A9}"/>
            </c:ext>
          </c:extLst>
        </c:ser>
        <c:ser>
          <c:idx val="0"/>
          <c:order val="1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5"/>
                <a:stretch>
                  <a:fillRect/>
                </a:stretch>
              </a:blipFill>
              <a:ln>
                <a:noFill/>
              </a:ln>
              <a:effectLst/>
            </c:spPr>
            <c:pictureOptions>
              <c:pictureFormat val="stackScale"/>
              <c:pictureStackUnit val="100"/>
            </c:pictureOptions>
            <c:extLst>
              <c:ext xmlns:c16="http://schemas.microsoft.com/office/drawing/2014/chart" uri="{C3380CC4-5D6E-409C-BE32-E72D297353CC}">
                <c16:uniqueId val="{00000006-C074-4222-B2E6-71E17E7740A9}"/>
              </c:ext>
            </c:extLst>
          </c:dPt>
          <c:dPt>
            <c:idx val="1"/>
            <c:invertIfNegative val="0"/>
            <c:bubble3D val="0"/>
            <c:spPr>
              <a:blipFill>
                <a:blip xmlns:r="http://schemas.openxmlformats.org/officeDocument/2006/relationships" r:embed="rId6"/>
                <a:stretch>
                  <a:fillRect/>
                </a:stretch>
              </a:blipFill>
              <a:ln>
                <a:noFill/>
              </a:ln>
              <a:effectLst/>
            </c:spPr>
            <c:pictureOptions>
              <c:pictureFormat val="stackScale"/>
              <c:pictureStackUnit val="100"/>
            </c:pictureOptions>
            <c:extLst>
              <c:ext xmlns:c16="http://schemas.microsoft.com/office/drawing/2014/chart" uri="{C3380CC4-5D6E-409C-BE32-E72D297353CC}">
                <c16:uniqueId val="{00000008-C074-4222-B2E6-71E17E7740A9}"/>
              </c:ext>
            </c:extLst>
          </c:dPt>
          <c:dLbls>
            <c:dLbl>
              <c:idx val="0"/>
              <c:layout>
                <c:manualLayout>
                  <c:x val="-7.6190445718107413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6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74-4222-B2E6-71E17E7740A9}"/>
                </c:ext>
              </c:extLst>
            </c:dLbl>
            <c:dLbl>
              <c:idx val="1"/>
              <c:layout>
                <c:manualLayout>
                  <c:x val="-1.0158730158730159E-2"/>
                  <c:y val="2.9636404697380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74-4222-B2E6-71E17E7740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9'!$C$104:$D$104</c:f>
              <c:numCache>
                <c:formatCode>0.0</c:formatCode>
                <c:ptCount val="2"/>
                <c:pt idx="0">
                  <c:v>49.272960144654562</c:v>
                </c:pt>
                <c:pt idx="1">
                  <c:v>50.727039855345438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074-4222-B2E6-71E17E7740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9"/>
        <c:overlap val="100"/>
        <c:axId val="897705176"/>
        <c:axId val="897697976"/>
      </c:barChart>
      <c:catAx>
        <c:axId val="897705176"/>
        <c:scaling>
          <c:orientation val="minMax"/>
        </c:scaling>
        <c:delete val="1"/>
        <c:axPos val="b"/>
        <c:majorTickMark val="none"/>
        <c:minorTickMark val="none"/>
        <c:tickLblPos val="nextTo"/>
        <c:crossAx val="897697976"/>
        <c:crosses val="autoZero"/>
        <c:auto val="1"/>
        <c:lblAlgn val="ctr"/>
        <c:lblOffset val="100"/>
        <c:noMultiLvlLbl val="0"/>
      </c:catAx>
      <c:valAx>
        <c:axId val="897697976"/>
        <c:scaling>
          <c:orientation val="minMax"/>
          <c:max val="100"/>
          <c:min val="0"/>
        </c:scaling>
        <c:delete val="1"/>
        <c:axPos val="l"/>
        <c:numFmt formatCode="0.0" sourceLinked="1"/>
        <c:majorTickMark val="none"/>
        <c:minorTickMark val="none"/>
        <c:tickLblPos val="nextTo"/>
        <c:crossAx val="897705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rgbClr val="FFD347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3.462654212757818E-2"/>
                  <c:y val="-2.4898946587572253E-2"/>
                </c:manualLayout>
              </c:layout>
              <c:tx>
                <c:rich>
                  <a:bodyPr/>
                  <a:lstStyle/>
                  <a:p>
                    <a:fld id="{CCD791CC-DD15-4544-A5F8-ADE10D08C69C}" type="CELLRANGE">
                      <a:rPr lang="en-US" baseline="0">
                        <a:solidFill>
                          <a:sysClr val="windowText" lastClr="000000"/>
                        </a:solidFill>
                      </a:rPr>
                      <a:pPr/>
                      <a:t>[INTERVALLOCELLE]</a:t>
                    </a:fld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 </a:t>
                    </a:r>
                    <a:fld id="{A6FD194D-4CA0-4FAE-9712-FF3210C96126}" type="VALUE">
                      <a:rPr lang="en-US" baseline="0">
                        <a:solidFill>
                          <a:sysClr val="windowText" lastClr="000000"/>
                        </a:solidFill>
                      </a:rPr>
                      <a:pPr/>
                      <a:t>[VALORE]</a:t>
                    </a:fld>
                    <a:endParaRPr lang="en-US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1841945870126559"/>
                      <c:h val="0.1347337883394638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B720-4F04-BC89-B6D099C0C1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9'!$C$107</c:f>
              <c:numCache>
                <c:formatCode>0.0</c:formatCode>
                <c:ptCount val="1"/>
                <c:pt idx="0">
                  <c:v>7.24026218639343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9'!$B$107</c15:f>
                <c15:dlblRangeCache>
                  <c:ptCount val="1"/>
                  <c:pt idx="0">
                    <c:v>Fino alla licenza media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B720-4F04-BC89-B6D099C0C17A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val>
            <c:numRef>
              <c:f>'Figura 9'!$C$108</c:f>
              <c:numCache>
                <c:formatCode>0.0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20-4F04-BC89-B6D099C0C17A}"/>
            </c:ext>
          </c:extLst>
        </c:ser>
        <c:ser>
          <c:idx val="2"/>
          <c:order val="2"/>
          <c:spPr>
            <a:solidFill>
              <a:srgbClr val="58BE34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ABC889B-D338-49C8-8721-ED094ACA4B86}" type="CELLRANGE">
                      <a:rPr lang="it-IT"/>
                      <a:pPr/>
                      <a:t>[INTERVALLOCELLE]</a:t>
                    </a:fld>
                    <a:r>
                      <a:rPr lang="it-IT" baseline="0"/>
                      <a:t> </a:t>
                    </a:r>
                    <a:fld id="{51A28F78-4A2A-4758-A50F-E4CC5ACA1A6F}" type="VALUE">
                      <a:rPr lang="it-IT" baseline="0"/>
                      <a:pPr/>
                      <a:t>[VALORE]</a:t>
                    </a:fld>
                    <a:endParaRPr lang="it-IT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B720-4F04-BC89-B6D099C0C1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9'!$C$109</c:f>
              <c:numCache>
                <c:formatCode>0.0</c:formatCode>
                <c:ptCount val="1"/>
                <c:pt idx="0">
                  <c:v>64.288405032773298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9'!$B$109</c15:f>
                <c15:dlblRangeCache>
                  <c:ptCount val="1"/>
                  <c:pt idx="0">
                    <c:v>Diploma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B720-4F04-BC89-B6D099C0C17A}"/>
            </c:ext>
          </c:extLst>
        </c:ser>
        <c:ser>
          <c:idx val="3"/>
          <c:order val="3"/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val>
            <c:numRef>
              <c:f>'Figura 9'!$C$110</c:f>
              <c:numCache>
                <c:formatCode>0.0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720-4F04-BC89-B6D099C0C17A}"/>
            </c:ext>
          </c:extLst>
        </c:ser>
        <c:ser>
          <c:idx val="4"/>
          <c:order val="4"/>
          <c:spPr>
            <a:solidFill>
              <a:srgbClr val="FF4B4B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DDDD394-0AC1-45A1-B25E-3349391671AF}" type="CELLRANGE">
                      <a:rPr lang="en-US" baseline="0"/>
                      <a:pPr/>
                      <a:t>[INTERVALLOCELLE]</a:t>
                    </a:fld>
                    <a:r>
                      <a:rPr lang="en-US" baseline="0"/>
                      <a:t> </a:t>
                    </a:r>
                    <a:fld id="{BA58B4C7-8D44-4A35-9CCB-F8999A1CF3CC}" type="VALUE">
                      <a:rPr lang="en-US" baseline="0"/>
                      <a:pPr/>
                      <a:t>[VALORE]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0947660258683879"/>
                      <c:h val="0.146125006201407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B720-4F04-BC89-B6D099C0C1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9'!$C$111</c:f>
              <c:numCache>
                <c:formatCode>0.0</c:formatCode>
                <c:ptCount val="1"/>
                <c:pt idx="0">
                  <c:v>28.471332780833269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9'!$B$111</c15:f>
                <c15:dlblRangeCache>
                  <c:ptCount val="1"/>
                  <c:pt idx="0">
                    <c:v>Laurea o post-lauream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B720-4F04-BC89-B6D099C0C1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136092248"/>
        <c:axId val="1136088648"/>
        <c:axId val="0"/>
      </c:bar3DChart>
      <c:catAx>
        <c:axId val="1136092248"/>
        <c:scaling>
          <c:orientation val="minMax"/>
        </c:scaling>
        <c:delete val="1"/>
        <c:axPos val="b"/>
        <c:majorTickMark val="none"/>
        <c:minorTickMark val="none"/>
        <c:tickLblPos val="nextTo"/>
        <c:crossAx val="1136088648"/>
        <c:crosses val="autoZero"/>
        <c:auto val="1"/>
        <c:lblAlgn val="ctr"/>
        <c:lblOffset val="100"/>
        <c:noMultiLvlLbl val="0"/>
      </c:catAx>
      <c:valAx>
        <c:axId val="1136088648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136092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9'!$E$107</c:f>
              <c:strCache>
                <c:ptCount val="1"/>
                <c:pt idx="0">
                  <c:v>18-29</c:v>
                </c:pt>
              </c:strCache>
            </c:strRef>
          </c:tx>
          <c:spPr>
            <a:solidFill>
              <a:srgbClr val="11C1FF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9'!$F$107</c:f>
              <c:numCache>
                <c:formatCode>0.0</c:formatCode>
                <c:ptCount val="1"/>
                <c:pt idx="0">
                  <c:v>34.355458449483919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E4-4123-8DE6-FDAE97062E1C}"/>
            </c:ext>
          </c:extLst>
        </c:ser>
        <c:ser>
          <c:idx val="1"/>
          <c:order val="1"/>
          <c:tx>
            <c:strRef>
              <c:f>'Figura 9'!$E$108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val>
            <c:numRef>
              <c:f>'Figura 9'!$F$108</c:f>
              <c:numCache>
                <c:formatCode>0.0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E4-4123-8DE6-FDAE97062E1C}"/>
            </c:ext>
          </c:extLst>
        </c:ser>
        <c:ser>
          <c:idx val="2"/>
          <c:order val="2"/>
          <c:tx>
            <c:strRef>
              <c:f>'Figura 9'!$E$109</c:f>
              <c:strCache>
                <c:ptCount val="1"/>
                <c:pt idx="0">
                  <c:v>30-49</c:v>
                </c:pt>
              </c:strCache>
            </c:strRef>
          </c:tx>
          <c:spPr>
            <a:solidFill>
              <a:srgbClr val="58BE3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9'!$F$109</c:f>
              <c:numCache>
                <c:formatCode>0.0</c:formatCode>
                <c:ptCount val="1"/>
                <c:pt idx="0">
                  <c:v>35.071197167181495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E4-4123-8DE6-FDAE97062E1C}"/>
            </c:ext>
          </c:extLst>
        </c:ser>
        <c:ser>
          <c:idx val="3"/>
          <c:order val="3"/>
          <c:tx>
            <c:strRef>
              <c:f>'Figura 9'!$E$110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val>
            <c:numRef>
              <c:f>'Figura 9'!$F$110</c:f>
              <c:numCache>
                <c:formatCode>0.0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E4-4123-8DE6-FDAE97062E1C}"/>
            </c:ext>
          </c:extLst>
        </c:ser>
        <c:ser>
          <c:idx val="4"/>
          <c:order val="4"/>
          <c:tx>
            <c:strRef>
              <c:f>'Figura 9'!$E$111</c:f>
              <c:strCache>
                <c:ptCount val="1"/>
                <c:pt idx="0">
                  <c:v>50 e più</c:v>
                </c:pt>
              </c:strCache>
            </c:strRef>
          </c:tx>
          <c:spPr>
            <a:solidFill>
              <a:srgbClr val="FF4B4B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9'!$F$111</c:f>
              <c:numCache>
                <c:formatCode>0.0</c:formatCode>
                <c:ptCount val="1"/>
                <c:pt idx="0">
                  <c:v>30.573344383334589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E4-4123-8DE6-FDAE97062E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20981592"/>
        <c:axId val="708507120"/>
        <c:axId val="0"/>
      </c:bar3DChart>
      <c:catAx>
        <c:axId val="8209815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08507120"/>
        <c:crosses val="autoZero"/>
        <c:auto val="1"/>
        <c:lblAlgn val="ctr"/>
        <c:lblOffset val="100"/>
        <c:noMultiLvlLbl val="0"/>
      </c:catAx>
      <c:valAx>
        <c:axId val="708507120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820981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25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rgbClr val="FF4B4B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EF52573-AAC6-44BA-B293-29E19278994A}" type="CELLRANGE">
                      <a:rPr lang="en-US" baseline="0"/>
                      <a:pPr/>
                      <a:t>[INTERVALLOCELLE]</a:t>
                    </a:fld>
                    <a:r>
                      <a:rPr lang="en-US" baseline="0"/>
                      <a:t> </a:t>
                    </a:r>
                    <a:fld id="{AFC9E756-E45F-4544-859D-9ED37967F539}" type="VALUE">
                      <a:rPr lang="en-US" baseline="0"/>
                      <a:pPr/>
                      <a:t>[VALORE]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7835467210692399"/>
                      <c:h val="0.1279822616407982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B3AD-4C7A-B880-0BAC323EBC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100" b="1" i="0" u="none" strike="noStrike" kern="1200" baseline="0">
                    <a:solidFill>
                      <a:sysClr val="window" lastClr="FFFFFF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val>
            <c:numRef>
              <c:f>'Figura 10'!$C$4</c:f>
              <c:numCache>
                <c:formatCode>0.0</c:formatCode>
                <c:ptCount val="1"/>
                <c:pt idx="0">
                  <c:v>93.425605536332185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10'!$B$4:$B$14</c15:f>
                <c15:dlblRangeCache>
                  <c:ptCount val="11"/>
                  <c:pt idx="0">
                    <c:v>Clima lavorativo</c:v>
                  </c:pt>
                  <c:pt idx="2">
                    <c:v>Compiti e incarichi</c:v>
                  </c:pt>
                  <c:pt idx="4">
                    <c:v>Prospettive di carriera</c:v>
                  </c:pt>
                  <c:pt idx="6">
                    <c:v>Sviluppo competenze professionali</c:v>
                  </c:pt>
                  <c:pt idx="8">
                    <c:v>Soddisfazione complessiva</c:v>
                  </c:pt>
                  <c:pt idx="10">
                    <c:v>Innovazione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B3AD-4C7A-B880-0BAC323EBCE4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val>
            <c:numRef>
              <c:f>'Figura 10'!$C$5</c:f>
              <c:numCache>
                <c:formatCode>General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AD-4C7A-B880-0BAC323EBCE4}"/>
            </c:ext>
          </c:extLst>
        </c:ser>
        <c:ser>
          <c:idx val="2"/>
          <c:order val="2"/>
          <c:spPr>
            <a:solidFill>
              <a:srgbClr val="58BE34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862677670793214E-5"/>
                  <c:y val="4.5955129779742896E-4"/>
                </c:manualLayout>
              </c:layout>
              <c:tx>
                <c:rich>
                  <a:bodyPr/>
                  <a:lstStyle/>
                  <a:p>
                    <a:fld id="{ED510604-EE6B-47E1-9F39-6E55BA5F0431}" type="CELLRANGE">
                      <a:rPr lang="en-US" baseline="0"/>
                      <a:pPr/>
                      <a:t>[INTERVALLOCELLE]</a:t>
                    </a:fld>
                    <a:r>
                      <a:rPr lang="en-US" baseline="0"/>
                      <a:t> </a:t>
                    </a:r>
                    <a:fld id="{9E5BF4E0-A5A6-41D3-B90F-999BA0C05AC2}" type="VALUE">
                      <a:rPr lang="en-US" baseline="0"/>
                      <a:pPr/>
                      <a:t>[VALORE]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0751050741250185"/>
                      <c:h val="8.827785965774175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B3AD-4C7A-B880-0BAC323EBC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100" b="1" i="0" u="none" strike="noStrike" kern="1200" baseline="0">
                    <a:solidFill>
                      <a:sysClr val="window" lastClr="FFFFFF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val>
            <c:numRef>
              <c:f>'Figura 10'!$C$6</c:f>
              <c:numCache>
                <c:formatCode>0.0</c:formatCode>
                <c:ptCount val="1"/>
                <c:pt idx="0">
                  <c:v>39.186851211072664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10'!$B$6</c15:f>
                <c15:dlblRangeCache>
                  <c:ptCount val="1"/>
                  <c:pt idx="0">
                    <c:v>Compiti e incarichi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B3AD-4C7A-B880-0BAC323EBCE4}"/>
            </c:ext>
          </c:extLst>
        </c:ser>
        <c:ser>
          <c:idx val="3"/>
          <c:order val="3"/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val>
            <c:numRef>
              <c:f>'Figura 10'!$C$7</c:f>
              <c:numCache>
                <c:formatCode>General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AD-4C7A-B880-0BAC323EBCE4}"/>
            </c:ext>
          </c:extLst>
        </c:ser>
        <c:ser>
          <c:idx val="4"/>
          <c:order val="4"/>
          <c:spPr>
            <a:solidFill>
              <a:srgbClr val="FFD347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7718D58-BF09-4F1D-97F7-8737E15C740D}" type="CELLRANGE">
                      <a:rPr lang="it-IT"/>
                      <a:pPr/>
                      <a:t>[INTERVALLOCELLE]</a:t>
                    </a:fld>
                    <a:r>
                      <a:rPr lang="it-IT" baseline="0"/>
                      <a:t> </a:t>
                    </a:r>
                    <a:fld id="{2105A2E9-B3B3-4ADC-9F31-D6456D54960C}" type="VALUE">
                      <a:rPr lang="it-IT" baseline="0"/>
                      <a:pPr/>
                      <a:t>[VALORE]</a:t>
                    </a:fld>
                    <a:endParaRPr lang="it-IT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B3AD-4C7A-B880-0BAC323EBC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val>
            <c:numRef>
              <c:f>'Figura 10'!$C$8</c:f>
              <c:numCache>
                <c:formatCode>0.0</c:formatCode>
                <c:ptCount val="1"/>
                <c:pt idx="0">
                  <c:v>71.799307958477513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10'!$B$8</c15:f>
                <c15:dlblRangeCache>
                  <c:ptCount val="1"/>
                  <c:pt idx="0">
                    <c:v>Prospettive di carriera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B3AD-4C7A-B880-0BAC323EBCE4}"/>
            </c:ext>
          </c:extLst>
        </c:ser>
        <c:ser>
          <c:idx val="5"/>
          <c:order val="5"/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val>
            <c:numRef>
              <c:f>'Figura 10'!$C$9</c:f>
              <c:numCache>
                <c:formatCode>General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3AD-4C7A-B880-0BAC323EBCE4}"/>
            </c:ext>
          </c:extLst>
        </c:ser>
        <c:ser>
          <c:idx val="6"/>
          <c:order val="6"/>
          <c:spPr>
            <a:solidFill>
              <a:srgbClr val="FF2FFF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3.6582034235060372E-3"/>
                  <c:y val="-2.1402399082944882E-3"/>
                </c:manualLayout>
              </c:layout>
              <c:tx>
                <c:rich>
                  <a:bodyPr/>
                  <a:lstStyle/>
                  <a:p>
                    <a:fld id="{99C0C408-FEA7-47C5-830A-0A32AC8F8003}" type="CELLRANGE">
                      <a:rPr lang="en-US" baseline="0"/>
                      <a:pPr/>
                      <a:t>[INTERVALLOCELLE]</a:t>
                    </a:fld>
                    <a:r>
                      <a:rPr lang="en-US" baseline="0"/>
                      <a:t> </a:t>
                    </a:r>
                    <a:fld id="{F8AD6821-F5DB-4D76-A895-FF020D13C5EB}" type="VALUE">
                      <a:rPr lang="en-US" baseline="0"/>
                      <a:pPr/>
                      <a:t>[VALORE]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7717725519121128"/>
                      <c:h val="0.1676866223207686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B3AD-4C7A-B880-0BAC323EBC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val>
            <c:numRef>
              <c:f>'Figura 10'!$C$10</c:f>
              <c:numCache>
                <c:formatCode>0.0</c:formatCode>
                <c:ptCount val="1"/>
                <c:pt idx="0">
                  <c:v>88.494809688581313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10'!$B$10</c15:f>
                <c15:dlblRangeCache>
                  <c:ptCount val="1"/>
                  <c:pt idx="0">
                    <c:v>Sviluppo competenze professionali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B3AD-4C7A-B880-0BAC323EBCE4}"/>
            </c:ext>
          </c:extLst>
        </c:ser>
        <c:ser>
          <c:idx val="7"/>
          <c:order val="7"/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val>
            <c:numRef>
              <c:f>'Figura 10'!$C$11</c:f>
              <c:numCache>
                <c:formatCode>General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AD-4C7A-B880-0BAC323EBCE4}"/>
            </c:ext>
          </c:extLst>
        </c:ser>
        <c:ser>
          <c:idx val="8"/>
          <c:order val="8"/>
          <c:spPr>
            <a:solidFill>
              <a:srgbClr val="11C1FF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1E21B65-49E7-4122-BE8E-1DC701200236}" type="CELLRANGE">
                      <a:rPr lang="en-US" baseline="0"/>
                      <a:pPr/>
                      <a:t>[INTERVALLOCELLE]</a:t>
                    </a:fld>
                    <a:r>
                      <a:rPr lang="en-US" baseline="0"/>
                      <a:t> </a:t>
                    </a:r>
                    <a:fld id="{C6645F94-9262-42DD-96B3-E034B444B392}" type="VALUE">
                      <a:rPr lang="en-US" baseline="0"/>
                      <a:pPr/>
                      <a:t>[VALORE]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7605679925320808"/>
                      <c:h val="0.1279822616407982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B3AD-4C7A-B880-0BAC323EBC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val>
            <c:numRef>
              <c:f>'Figura 10'!$C$12</c:f>
              <c:numCache>
                <c:formatCode>0.0</c:formatCode>
                <c:ptCount val="1"/>
                <c:pt idx="0">
                  <c:v>96.280276816609003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10'!$B$12</c15:f>
                <c15:dlblRangeCache>
                  <c:ptCount val="1"/>
                  <c:pt idx="0">
                    <c:v>Soddisfazione complessiva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B3AD-4C7A-B880-0BAC323EBCE4}"/>
            </c:ext>
          </c:extLst>
        </c:ser>
        <c:ser>
          <c:idx val="9"/>
          <c:order val="9"/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val>
            <c:numRef>
              <c:f>'Figura 10'!$C$13</c:f>
              <c:numCache>
                <c:formatCode>General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3AD-4C7A-B880-0BAC323EBCE4}"/>
            </c:ext>
          </c:extLst>
        </c:ser>
        <c:ser>
          <c:idx val="10"/>
          <c:order val="10"/>
          <c:spPr>
            <a:solidFill>
              <a:srgbClr val="3366CC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58C1E47-588D-4C74-8ED7-0453CF63C42A}" type="CELLRANGE">
                      <a:rPr lang="en-US" sz="1050" baseline="0"/>
                      <a:pPr/>
                      <a:t>[INTERVALLOCELLE]</a:t>
                    </a:fld>
                    <a:r>
                      <a:rPr lang="en-US" sz="1050" baseline="0"/>
                      <a:t> </a:t>
                    </a:r>
                    <a:fld id="{5F73FF52-63BA-4A3D-93DF-F05DD46489A9}" type="VALUE">
                      <a:rPr lang="en-US" sz="1050" baseline="0"/>
                      <a:pPr/>
                      <a:t>[VALORE]</a:t>
                    </a:fld>
                    <a:endParaRPr lang="en-US" sz="1050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4234036797685105"/>
                      <c:h val="7.3821138211382115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B3AD-4C7A-B880-0BAC323EBC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100" b="1" i="0" u="none" strike="noStrike" kern="1200" baseline="0">
                    <a:solidFill>
                      <a:sysClr val="window" lastClr="FFFFFF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10'!$C$14</c:f>
              <c:numCache>
                <c:formatCode>0.0</c:formatCode>
                <c:ptCount val="1"/>
                <c:pt idx="0">
                  <c:v>42.733564013840834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10'!$B$14</c15:f>
                <c15:dlblRangeCache>
                  <c:ptCount val="1"/>
                  <c:pt idx="0">
                    <c:v>Innovazione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A-B3AD-4C7A-B880-0BAC323EBC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005654328"/>
        <c:axId val="1005656488"/>
        <c:axId val="0"/>
      </c:bar3DChart>
      <c:catAx>
        <c:axId val="1005654328"/>
        <c:scaling>
          <c:orientation val="minMax"/>
        </c:scaling>
        <c:delete val="1"/>
        <c:axPos val="b"/>
        <c:majorTickMark val="none"/>
        <c:minorTickMark val="none"/>
        <c:tickLblPos val="nextTo"/>
        <c:crossAx val="1005656488"/>
        <c:crosses val="autoZero"/>
        <c:auto val="1"/>
        <c:lblAlgn val="ctr"/>
        <c:lblOffset val="100"/>
        <c:noMultiLvlLbl val="0"/>
      </c:catAx>
      <c:valAx>
        <c:axId val="1005656488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005654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rgbClr val="FFD347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6666666666666666E-2"/>
                  <c:y val="-1.9583840812672851E-2"/>
                </c:manualLayout>
              </c:layout>
              <c:tx>
                <c:rich>
                  <a:bodyPr/>
                  <a:lstStyle/>
                  <a:p>
                    <a:fld id="{053D3DB8-B842-4E6E-9BB6-F7FF3DCDA530}" type="CELLRANGE">
                      <a:rPr lang="en-US" baseline="0"/>
                      <a:pPr/>
                      <a:t>[INTERVALLOCELLE]</a:t>
                    </a:fld>
                    <a:r>
                      <a:rPr lang="en-US" baseline="0"/>
                      <a:t> </a:t>
                    </a:r>
                    <a:fld id="{C757FCB6-D97C-4CFB-8BCB-4FC76A3E2C62}" type="VALUE">
                      <a:rPr lang="en-US" baseline="0"/>
                      <a:pPr/>
                      <a:t>[VALORE]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8645822397200349"/>
                      <c:h val="0.1412974114634346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299C-4772-9167-7009616D55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val>
            <c:numRef>
              <c:f>'Figura 10'!$C$20</c:f>
              <c:numCache>
                <c:formatCode>0.0</c:formatCode>
                <c:ptCount val="1"/>
                <c:pt idx="0">
                  <c:v>7.9584775086505193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10'!$B$20</c15:f>
                <c15:dlblRangeCache>
                  <c:ptCount val="1"/>
                  <c:pt idx="0">
                    <c:v>Fino alla licenza media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299C-4772-9167-7009616D5545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val>
            <c:numRef>
              <c:f>'Figura 10'!$C$21</c:f>
              <c:numCache>
                <c:formatCode>0.0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9C-4772-9167-7009616D5545}"/>
            </c:ext>
          </c:extLst>
        </c:ser>
        <c:ser>
          <c:idx val="2"/>
          <c:order val="2"/>
          <c:spPr>
            <a:solidFill>
              <a:srgbClr val="58BE34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algn="ctr" rtl="0">
                      <a:defRPr lang="en-US" sz="1100" b="1" i="0" u="none" strike="noStrike" kern="1200" baseline="0">
                        <a:solidFill>
                          <a:sysClr val="window" lastClr="FFFF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D62777C-033D-4162-ACDB-C66C7AE6CCEC}" type="CELLRANGE">
                      <a:rPr lang="en-US" baseline="0"/>
                      <a:pPr algn="ctr" rtl="0">
                        <a:defRPr lang="en-US" sz="1100" b="1">
                          <a:solidFill>
                            <a:sysClr val="window" lastClr="FFFFFF"/>
                          </a:solidFill>
                        </a:defRPr>
                      </a:pPr>
                      <a:t>[INTERVALLOCELLE]</a:t>
                    </a:fld>
                    <a:r>
                      <a:rPr lang="en-US" baseline="0"/>
                      <a:t> </a:t>
                    </a:r>
                    <a:fld id="{CBEF3182-1715-4EC2-AF75-EDF9A572C9F9}" type="VALUE">
                      <a:rPr lang="en-US" baseline="0"/>
                      <a:pPr algn="ctr" rtl="0">
                        <a:defRPr lang="en-US" sz="1100" b="1">
                          <a:solidFill>
                            <a:sysClr val="window" lastClr="FFFFFF"/>
                          </a:solidFill>
                        </a:defRPr>
                      </a:pPr>
                      <a:t>[VALORE]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100" b="1" i="0" u="none" strike="noStrike" kern="1200" baseline="0">
                      <a:solidFill>
                        <a:sysClr val="window" lastClr="FFFF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6729155730533685"/>
                      <c:h val="0.1809220493744093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299C-4772-9167-7009616D55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100" b="1" i="0" u="none" strike="noStrike" kern="1200" baseline="0">
                    <a:solidFill>
                      <a:sysClr val="window" lastClr="FFFFFF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val>
            <c:numRef>
              <c:f>'Figura 10'!$C$22</c:f>
              <c:numCache>
                <c:formatCode>0.0</c:formatCode>
                <c:ptCount val="1"/>
                <c:pt idx="0">
                  <c:v>57.958477508650518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10'!$B$22</c15:f>
                <c15:dlblRangeCache>
                  <c:ptCount val="1"/>
                  <c:pt idx="0">
                    <c:v>Diploma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299C-4772-9167-7009616D5545}"/>
            </c:ext>
          </c:extLst>
        </c:ser>
        <c:ser>
          <c:idx val="3"/>
          <c:order val="3"/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val>
            <c:numRef>
              <c:f>'Figura 10'!$C$23</c:f>
              <c:numCache>
                <c:formatCode>0.0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9C-4772-9167-7009616D5545}"/>
            </c:ext>
          </c:extLst>
        </c:ser>
        <c:ser>
          <c:idx val="4"/>
          <c:order val="4"/>
          <c:spPr>
            <a:solidFill>
              <a:srgbClr val="FF4B4B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algn="ctr" rtl="0">
                      <a:defRPr lang="en-US" sz="1100" b="1" i="0" u="none" strike="noStrike" kern="1200" baseline="0">
                        <a:solidFill>
                          <a:sysClr val="window" lastClr="FFFF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347785C-CB4E-4E8C-A806-81709BAB8A9B}" type="CELLRANGE">
                      <a:rPr lang="en-US" baseline="0"/>
                      <a:pPr algn="ctr" rtl="0">
                        <a:defRPr lang="en-US" sz="1100" b="1">
                          <a:solidFill>
                            <a:sysClr val="window" lastClr="FFFFFF"/>
                          </a:solidFill>
                        </a:defRPr>
                      </a:pPr>
                      <a:t>[INTERVALLOCELLE]</a:t>
                    </a:fld>
                    <a:r>
                      <a:rPr lang="en-US" baseline="0"/>
                      <a:t> </a:t>
                    </a:r>
                    <a:fld id="{4A565AEC-D592-45B9-86BA-9F399EE3B31A}" type="VALUE">
                      <a:rPr lang="en-US" baseline="0"/>
                      <a:pPr algn="ctr" rtl="0">
                        <a:defRPr lang="en-US" sz="1100" b="1">
                          <a:solidFill>
                            <a:sysClr val="window" lastClr="FFFFFF"/>
                          </a:solidFill>
                        </a:defRPr>
                      </a:pPr>
                      <a:t>[VALORE]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100" b="1" i="0" u="none" strike="noStrike" kern="1200" baseline="0">
                      <a:solidFill>
                        <a:sysClr val="window" lastClr="FFFF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7830555555555553"/>
                      <c:h val="0.2312851599976663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299C-4772-9167-7009616D55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100" b="1" i="0" u="none" strike="noStrike" kern="1200" baseline="0">
                    <a:solidFill>
                      <a:sysClr val="window" lastClr="FFFFFF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val>
            <c:numRef>
              <c:f>'Figura 10'!$C$24</c:f>
              <c:numCache>
                <c:formatCode>0.0</c:formatCode>
                <c:ptCount val="1"/>
                <c:pt idx="0">
                  <c:v>34.083044982698965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10'!$B$24</c15:f>
                <c15:dlblRangeCache>
                  <c:ptCount val="1"/>
                  <c:pt idx="0">
                    <c:v>Laurea o post-lauream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299C-4772-9167-7009616D55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767601648"/>
        <c:axId val="1767601288"/>
        <c:axId val="0"/>
      </c:bar3DChart>
      <c:catAx>
        <c:axId val="17676016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767601288"/>
        <c:crosses val="autoZero"/>
        <c:auto val="1"/>
        <c:lblAlgn val="ctr"/>
        <c:lblOffset val="100"/>
        <c:noMultiLvlLbl val="0"/>
      </c:catAx>
      <c:valAx>
        <c:axId val="1767601288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767601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rgbClr val="11C1FF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algn="ctr" rtl="0">
                      <a:defRPr lang="en-US" sz="1100" b="1" i="0" u="none" strike="noStrike" kern="1200" baseline="0">
                        <a:solidFill>
                          <a:sysClr val="window" lastClr="FFFF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2F0EF50-D789-4674-B4C3-30B2B33F8926}" type="CELLRANGE">
                      <a:rPr lang="en-US" baseline="0"/>
                      <a:pPr algn="ctr" rtl="0">
                        <a:defRPr lang="en-US" sz="1100" b="1">
                          <a:solidFill>
                            <a:sysClr val="window" lastClr="FFFFFF"/>
                          </a:solidFill>
                        </a:defRPr>
                      </a:pPr>
                      <a:t>[INTERVALLOCELLE]</a:t>
                    </a:fld>
                    <a:r>
                      <a:rPr lang="en-US" baseline="0"/>
                      <a:t> </a:t>
                    </a:r>
                    <a:fld id="{F2D1D775-C431-4822-A225-07E160524F8D}" type="VALUE">
                      <a:rPr lang="en-US" baseline="0"/>
                      <a:pPr algn="ctr" rtl="0">
                        <a:defRPr lang="en-US" sz="1100" b="1">
                          <a:solidFill>
                            <a:sysClr val="window" lastClr="FFFFFF"/>
                          </a:solidFill>
                        </a:defRPr>
                      </a:pPr>
                      <a:t>[VALORE]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100" b="1" i="0" u="none" strike="noStrike" kern="1200" baseline="0">
                      <a:solidFill>
                        <a:sysClr val="window" lastClr="FFFF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7547540238836967"/>
                      <c:h val="0.1311146034816247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12F5-4104-9859-91735E5E63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100" b="1" i="0" u="none" strike="noStrike" kern="1200" baseline="0">
                    <a:solidFill>
                      <a:sysClr val="window" lastClr="FFFFFF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val>
            <c:numRef>
              <c:f>'Figura 10'!$C$32</c:f>
              <c:numCache>
                <c:formatCode>0.0</c:formatCode>
                <c:ptCount val="1"/>
                <c:pt idx="0">
                  <c:v>28.460207612456745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10'!$B$32</c15:f>
                <c15:dlblRangeCache>
                  <c:ptCount val="1"/>
                  <c:pt idx="0">
                    <c:v>18-29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12F5-4104-9859-91735E5E6322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val>
            <c:numRef>
              <c:f>'Figura 10'!$C$33</c:f>
              <c:numCache>
                <c:formatCode>0.0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F5-4104-9859-91735E5E6322}"/>
            </c:ext>
          </c:extLst>
        </c:ser>
        <c:ser>
          <c:idx val="2"/>
          <c:order val="2"/>
          <c:spPr>
            <a:solidFill>
              <a:srgbClr val="58BE34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algn="ctr" rtl="0">
                      <a:defRPr lang="en-US" sz="1100" b="1" i="0" u="none" strike="noStrike" kern="1200" baseline="0">
                        <a:solidFill>
                          <a:sysClr val="window" lastClr="FFFF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6AA754C-C5C9-4B75-A677-DE8C22A13733}" type="CELLRANGE">
                      <a:rPr lang="en-US" baseline="0"/>
                      <a:pPr algn="ctr" rtl="0">
                        <a:defRPr lang="en-US" sz="1100" b="1">
                          <a:solidFill>
                            <a:sysClr val="window" lastClr="FFFFFF"/>
                          </a:solidFill>
                        </a:defRPr>
                      </a:pPr>
                      <a:t>[INTERVALLOCELLE]</a:t>
                    </a:fld>
                    <a:r>
                      <a:rPr lang="en-US" baseline="0"/>
                      <a:t> </a:t>
                    </a:r>
                    <a:fld id="{C9A3CB02-2EA1-4A13-8176-CB62C26C52F2}" type="VALUE">
                      <a:rPr lang="en-US" baseline="0"/>
                      <a:pPr algn="ctr" rtl="0">
                        <a:defRPr lang="en-US" sz="1100" b="1">
                          <a:solidFill>
                            <a:sysClr val="window" lastClr="FFFFFF"/>
                          </a:solidFill>
                        </a:defRPr>
                      </a:pPr>
                      <a:t>[VALORE]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100" b="1" i="0" u="none" strike="noStrike" kern="1200" baseline="0">
                      <a:solidFill>
                        <a:sysClr val="window" lastClr="FFFF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8312337746625129"/>
                      <c:h val="0.1140557167418869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12F5-4104-9859-91735E5E63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100" b="1" i="0" u="none" strike="noStrike" kern="1200" baseline="0">
                    <a:solidFill>
                      <a:sysClr val="window" lastClr="FFFFFF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10'!$C$34</c:f>
              <c:numCache>
                <c:formatCode>0.0</c:formatCode>
                <c:ptCount val="1"/>
                <c:pt idx="0">
                  <c:v>38.235294117647058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10'!$B$34</c15:f>
                <c15:dlblRangeCache>
                  <c:ptCount val="1"/>
                  <c:pt idx="0">
                    <c:v>30-49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12F5-4104-9859-91735E5E6322}"/>
            </c:ext>
          </c:extLst>
        </c:ser>
        <c:ser>
          <c:idx val="3"/>
          <c:order val="3"/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val>
            <c:numRef>
              <c:f>'Figura 10'!$C$35</c:f>
              <c:numCache>
                <c:formatCode>0.0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F5-4104-9859-91735E5E6322}"/>
            </c:ext>
          </c:extLst>
        </c:ser>
        <c:ser>
          <c:idx val="4"/>
          <c:order val="4"/>
          <c:spPr>
            <a:solidFill>
              <a:srgbClr val="FF4B4B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0">
                    <a:noAutofit/>
                  </a:bodyPr>
                  <a:lstStyle/>
                  <a:p>
                    <a:pPr algn="ctr" rtl="0">
                      <a:defRPr lang="en-US" sz="1100" b="1" i="0" u="none" strike="noStrike" kern="1200" baseline="0">
                        <a:solidFill>
                          <a:sysClr val="window" lastClr="FFFFFF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D9EDFFA-6EC0-4D5E-99B6-2F9D39A2C4BC}" type="CELLRANGE">
                      <a:rPr lang="en-US" baseline="0"/>
                      <a:pPr algn="ctr" rtl="0">
                        <a:defRPr lang="en-US" sz="1100" b="1">
                          <a:solidFill>
                            <a:sysClr val="window" lastClr="FFFFFF"/>
                          </a:solidFill>
                        </a:defRPr>
                      </a:pPr>
                      <a:t>[INTERVALLOCELLE]</a:t>
                    </a:fld>
                    <a:r>
                      <a:rPr lang="en-US" baseline="0"/>
                      <a:t> </a:t>
                    </a:r>
                    <a:fld id="{0A0054A2-09AF-4D3F-B150-3CD054627C9B}" type="VALUE">
                      <a:rPr lang="en-US" baseline="0"/>
                      <a:pPr algn="ctr" rtl="0">
                        <a:defRPr lang="en-US" sz="1100" b="1">
                          <a:solidFill>
                            <a:sysClr val="window" lastClr="FFFFFF"/>
                          </a:solidFill>
                        </a:defRPr>
                      </a:pPr>
                      <a:t>[VALORE]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100" b="1" i="0" u="none" strike="noStrike" kern="1200" baseline="0">
                      <a:solidFill>
                        <a:sysClr val="window" lastClr="FFFFF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313441069574247"/>
                      <c:h val="0.1311146034816247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12F5-4104-9859-91735E5E63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100" b="1" i="0" u="none" strike="noStrike" kern="1200" baseline="0">
                    <a:solidFill>
                      <a:sysClr val="window" lastClr="FFFFFF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val>
            <c:numRef>
              <c:f>'Figura 10'!$C$36</c:f>
              <c:numCache>
                <c:formatCode>0.0</c:formatCode>
                <c:ptCount val="1"/>
                <c:pt idx="0">
                  <c:v>33.304498269896193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'Figura 10'!$B$36</c15:f>
                <c15:dlblRangeCache>
                  <c:ptCount val="1"/>
                  <c:pt idx="0">
                    <c:v>50 e più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12F5-4104-9859-91735E5E63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001904568"/>
        <c:axId val="1001904928"/>
        <c:axId val="0"/>
      </c:bar3DChart>
      <c:catAx>
        <c:axId val="10019045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1904928"/>
        <c:crosses val="autoZero"/>
        <c:auto val="1"/>
        <c:lblAlgn val="ctr"/>
        <c:lblOffset val="100"/>
        <c:noMultiLvlLbl val="0"/>
      </c:catAx>
      <c:valAx>
        <c:axId val="1001904928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001904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30C-40D7-A493-21ECB8F008B8}"/>
              </c:ext>
            </c:extLst>
          </c:dPt>
          <c:dPt>
            <c:idx val="1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30C-40D7-A493-21ECB8F008B8}"/>
              </c:ext>
            </c:extLst>
          </c:dPt>
          <c:val>
            <c:numRef>
              <c:f>'Figura 10'!$K$5:$L$5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0C-40D7-A493-21ECB8F008B8}"/>
            </c:ext>
          </c:extLst>
        </c:ser>
        <c:ser>
          <c:idx val="0"/>
          <c:order val="1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5"/>
                <a:stretch>
                  <a:fillRect/>
                </a:stretch>
              </a:blipFill>
              <a:ln>
                <a:noFill/>
              </a:ln>
              <a:effectLst/>
            </c:spPr>
            <c:pictureOptions>
              <c:pictureFormat val="stackScale"/>
              <c:pictureStackUnit val="100"/>
            </c:pictureOptions>
            <c:extLst>
              <c:ext xmlns:c16="http://schemas.microsoft.com/office/drawing/2014/chart" uri="{C3380CC4-5D6E-409C-BE32-E72D297353CC}">
                <c16:uniqueId val="{00000004-130C-40D7-A493-21ECB8F008B8}"/>
              </c:ext>
            </c:extLst>
          </c:dPt>
          <c:dPt>
            <c:idx val="1"/>
            <c:invertIfNegative val="0"/>
            <c:bubble3D val="0"/>
            <c:spPr>
              <a:blipFill>
                <a:blip xmlns:r="http://schemas.openxmlformats.org/officeDocument/2006/relationships" r:embed="rId6"/>
                <a:stretch>
                  <a:fillRect/>
                </a:stretch>
              </a:blipFill>
              <a:ln>
                <a:noFill/>
              </a:ln>
              <a:effectLst/>
            </c:spPr>
            <c:pictureOptions>
              <c:pictureFormat val="stackScale"/>
              <c:pictureStackUnit val="100"/>
            </c:pictureOptions>
            <c:extLst>
              <c:ext xmlns:c16="http://schemas.microsoft.com/office/drawing/2014/chart" uri="{C3380CC4-5D6E-409C-BE32-E72D297353CC}">
                <c16:uniqueId val="{00000005-130C-40D7-A493-21ECB8F008B8}"/>
              </c:ext>
            </c:extLst>
          </c:dPt>
          <c:dLbls>
            <c:dLbl>
              <c:idx val="0"/>
              <c:layout>
                <c:manualLayout>
                  <c:x val="-7.669082125603888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0C-40D7-A493-21ECB8F008B8}"/>
                </c:ext>
              </c:extLst>
            </c:dLbl>
            <c:dLbl>
              <c:idx val="1"/>
              <c:layout>
                <c:manualLayout>
                  <c:x val="-1.53381642512077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0C-40D7-A493-21ECB8F008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10'!$K$4:$L$4</c:f>
              <c:numCache>
                <c:formatCode>0.0</c:formatCode>
                <c:ptCount val="2"/>
                <c:pt idx="0">
                  <c:v>48.702422145328725</c:v>
                </c:pt>
                <c:pt idx="1">
                  <c:v>51.297577854671282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0C-40D7-A493-21ECB8F00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100"/>
        <c:axId val="930417784"/>
        <c:axId val="930413104"/>
      </c:barChart>
      <c:catAx>
        <c:axId val="930417784"/>
        <c:scaling>
          <c:orientation val="minMax"/>
        </c:scaling>
        <c:delete val="1"/>
        <c:axPos val="b"/>
        <c:majorTickMark val="none"/>
        <c:minorTickMark val="none"/>
        <c:tickLblPos val="nextTo"/>
        <c:crossAx val="930413104"/>
        <c:crosses val="autoZero"/>
        <c:auto val="1"/>
        <c:lblAlgn val="ctr"/>
        <c:lblOffset val="100"/>
        <c:noMultiLvlLbl val="0"/>
      </c:catAx>
      <c:valAx>
        <c:axId val="930413104"/>
        <c:scaling>
          <c:orientation val="minMax"/>
          <c:max val="100"/>
        </c:scaling>
        <c:delete val="1"/>
        <c:axPos val="l"/>
        <c:numFmt formatCode="General" sourceLinked="1"/>
        <c:majorTickMark val="none"/>
        <c:minorTickMark val="none"/>
        <c:tickLblPos val="nextTo"/>
        <c:crossAx val="930417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740740740740744E-2"/>
          <c:y val="6.6334283000949665E-2"/>
          <c:w val="0.95925925925925926"/>
          <c:h val="0.9336657169990503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1C-4228-B9C6-30F9B4238EB1}"/>
              </c:ext>
            </c:extLst>
          </c:dPt>
          <c:dPt>
            <c:idx val="1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51C-4228-B9C6-30F9B4238EB1}"/>
              </c:ext>
            </c:extLst>
          </c:dPt>
          <c:val>
            <c:numRef>
              <c:f>'Figura 11'!$B$54:$C$54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1C-4228-B9C6-30F9B4238EB1}"/>
            </c:ext>
          </c:extLst>
        </c:ser>
        <c:ser>
          <c:idx val="0"/>
          <c:order val="1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5"/>
                <a:stretch>
                  <a:fillRect/>
                </a:stretch>
              </a:blipFill>
              <a:ln>
                <a:noFill/>
              </a:ln>
              <a:effectLst/>
            </c:spPr>
            <c:pictureOptions>
              <c:pictureFormat val="stackScale"/>
              <c:pictureStackUnit val="100"/>
            </c:pictureOptions>
            <c:extLst>
              <c:ext xmlns:c16="http://schemas.microsoft.com/office/drawing/2014/chart" uri="{C3380CC4-5D6E-409C-BE32-E72D297353CC}">
                <c16:uniqueId val="{00000006-951C-4228-B9C6-30F9B4238EB1}"/>
              </c:ext>
            </c:extLst>
          </c:dPt>
          <c:dPt>
            <c:idx val="1"/>
            <c:invertIfNegative val="0"/>
            <c:bubble3D val="0"/>
            <c:spPr>
              <a:blipFill>
                <a:blip xmlns:r="http://schemas.openxmlformats.org/officeDocument/2006/relationships" r:embed="rId6"/>
                <a:stretch>
                  <a:fillRect/>
                </a:stretch>
              </a:blipFill>
              <a:ln>
                <a:noFill/>
              </a:ln>
              <a:effectLst/>
            </c:spPr>
            <c:pictureOptions>
              <c:pictureFormat val="stackScale"/>
              <c:pictureStackUnit val="100"/>
            </c:pictureOptions>
            <c:extLst>
              <c:ext xmlns:c16="http://schemas.microsoft.com/office/drawing/2014/chart" uri="{C3380CC4-5D6E-409C-BE32-E72D297353CC}">
                <c16:uniqueId val="{00000008-951C-4228-B9C6-30F9B4238EB1}"/>
              </c:ext>
            </c:extLst>
          </c:dPt>
          <c:dLbls>
            <c:dLbl>
              <c:idx val="1"/>
              <c:layout>
                <c:manualLayout>
                  <c:x val="-1.06880427521710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1C-4228-B9C6-30F9B4238E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11'!$B$53:$C$53</c:f>
              <c:numCache>
                <c:formatCode>0.0</c:formatCode>
                <c:ptCount val="2"/>
                <c:pt idx="0">
                  <c:v>44.104046242774565</c:v>
                </c:pt>
                <c:pt idx="1">
                  <c:v>55.895953757225435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51C-4228-B9C6-30F9B4238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100"/>
        <c:axId val="800066320"/>
        <c:axId val="97174744"/>
      </c:barChart>
      <c:catAx>
        <c:axId val="800066320"/>
        <c:scaling>
          <c:orientation val="minMax"/>
        </c:scaling>
        <c:delete val="1"/>
        <c:axPos val="b"/>
        <c:majorTickMark val="none"/>
        <c:minorTickMark val="none"/>
        <c:tickLblPos val="nextTo"/>
        <c:crossAx val="97174744"/>
        <c:crosses val="autoZero"/>
        <c:auto val="1"/>
        <c:lblAlgn val="ctr"/>
        <c:lblOffset val="100"/>
        <c:noMultiLvlLbl val="0"/>
      </c:catAx>
      <c:valAx>
        <c:axId val="97174744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none"/>
        <c:minorTickMark val="none"/>
        <c:tickLblPos val="nextTo"/>
        <c:crossAx val="80006632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11'!$F$2</c:f>
              <c:strCache>
                <c:ptCount val="1"/>
                <c:pt idx="0">
                  <c:v>Clima lavorativo</c:v>
                </c:pt>
              </c:strCache>
            </c:strRef>
          </c:tx>
          <c:spPr>
            <a:solidFill>
              <a:srgbClr val="FF4B4B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6144444444444442"/>
                      <c:h val="0.1423275862068965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619A-4B5E-BBEF-BF616A6484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11'!$G$2</c:f>
              <c:numCache>
                <c:formatCode>0.0</c:formatCode>
                <c:ptCount val="1"/>
                <c:pt idx="0">
                  <c:v>48.612716763005778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9A-4B5E-BBEF-BF616A6484EE}"/>
            </c:ext>
          </c:extLst>
        </c:ser>
        <c:ser>
          <c:idx val="1"/>
          <c:order val="1"/>
          <c:tx>
            <c:strRef>
              <c:f>'Figura 11'!$F$3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val>
            <c:numRef>
              <c:f>'Figura 11'!$G$3</c:f>
              <c:numCache>
                <c:formatCode>General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9A-4B5E-BBEF-BF616A6484EE}"/>
            </c:ext>
          </c:extLst>
        </c:ser>
        <c:ser>
          <c:idx val="2"/>
          <c:order val="2"/>
          <c:tx>
            <c:strRef>
              <c:f>'Figura 11'!$F$4</c:f>
              <c:strCache>
                <c:ptCount val="1"/>
                <c:pt idx="0">
                  <c:v>Compiti e incarichi</c:v>
                </c:pt>
              </c:strCache>
            </c:strRef>
          </c:tx>
          <c:spPr>
            <a:solidFill>
              <a:srgbClr val="58BE34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8642488315995779E-2"/>
                  <c:y val="-1.276825923196593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4716220996501895"/>
                      <c:h val="9.817282800041421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619A-4B5E-BBEF-BF616A6484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11'!$G$4</c:f>
              <c:numCache>
                <c:formatCode>0.0</c:formatCode>
                <c:ptCount val="1"/>
                <c:pt idx="0">
                  <c:v>4.8554913294797686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A-4B5E-BBEF-BF616A6484EE}"/>
            </c:ext>
          </c:extLst>
        </c:ser>
        <c:ser>
          <c:idx val="3"/>
          <c:order val="3"/>
          <c:tx>
            <c:strRef>
              <c:f>'Figura 11'!$F$5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val>
            <c:numRef>
              <c:f>'Figura 11'!$G$5</c:f>
              <c:numCache>
                <c:formatCode>General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9A-4B5E-BBEF-BF616A6484EE}"/>
            </c:ext>
          </c:extLst>
        </c:ser>
        <c:ser>
          <c:idx val="4"/>
          <c:order val="4"/>
          <c:tx>
            <c:strRef>
              <c:f>'Figura 11'!$F$6</c:f>
              <c:strCache>
                <c:ptCount val="1"/>
                <c:pt idx="0">
                  <c:v>Prospettive di carriera</c:v>
                </c:pt>
              </c:strCache>
            </c:strRef>
          </c:tx>
          <c:spPr>
            <a:solidFill>
              <a:srgbClr val="FFD347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666817428011458E-2"/>
                  <c:y val="-1.31510480635388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6509158751696066"/>
                      <c:h val="9.81728486039466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619A-4B5E-BBEF-BF616A6484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11'!$G$6</c:f>
              <c:numCache>
                <c:formatCode>0.0</c:formatCode>
                <c:ptCount val="1"/>
                <c:pt idx="0">
                  <c:v>4.4508670520231215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19A-4B5E-BBEF-BF616A6484EE}"/>
            </c:ext>
          </c:extLst>
        </c:ser>
        <c:ser>
          <c:idx val="5"/>
          <c:order val="5"/>
          <c:tx>
            <c:strRef>
              <c:f>'Figura 11'!$F$7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val>
            <c:numRef>
              <c:f>'Figura 11'!$G$7</c:f>
              <c:numCache>
                <c:formatCode>General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19A-4B5E-BBEF-BF616A6484EE}"/>
            </c:ext>
          </c:extLst>
        </c:ser>
        <c:ser>
          <c:idx val="6"/>
          <c:order val="6"/>
          <c:tx>
            <c:strRef>
              <c:f>'Figura 11'!$F$8</c:f>
              <c:strCache>
                <c:ptCount val="1"/>
                <c:pt idx="0">
                  <c:v>Sviluppo competenze professionali</c:v>
                </c:pt>
              </c:strCache>
            </c:strRef>
          </c:tx>
          <c:spPr>
            <a:solidFill>
              <a:srgbClr val="FF2FFF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3270578923563955E-2"/>
                  <c:y val="-2.179081716204049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050" b="1" i="0" u="none" strike="noStrike" kern="1200" baseline="0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6290479421076435"/>
                      <c:h val="0.186482436747727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19A-4B5E-BBEF-BF616A6484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11'!$G$8</c:f>
              <c:numCache>
                <c:formatCode>0.0</c:formatCode>
                <c:ptCount val="1"/>
                <c:pt idx="0">
                  <c:v>12.369942196531792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19A-4B5E-BBEF-BF616A6484EE}"/>
            </c:ext>
          </c:extLst>
        </c:ser>
        <c:ser>
          <c:idx val="7"/>
          <c:order val="7"/>
          <c:tx>
            <c:strRef>
              <c:f>'Figura 11'!$F$9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val>
            <c:numRef>
              <c:f>'Figura 11'!$G$9</c:f>
              <c:numCache>
                <c:formatCode>General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19A-4B5E-BBEF-BF616A6484EE}"/>
            </c:ext>
          </c:extLst>
        </c:ser>
        <c:ser>
          <c:idx val="8"/>
          <c:order val="8"/>
          <c:tx>
            <c:strRef>
              <c:f>'Figura 11'!$F$10</c:f>
              <c:strCache>
                <c:ptCount val="1"/>
                <c:pt idx="0">
                  <c:v>Soddisfazione complessiva</c:v>
                </c:pt>
              </c:strCache>
            </c:strRef>
          </c:tx>
          <c:spPr>
            <a:solidFill>
              <a:srgbClr val="11C1FF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7.1798418753467094E-3"/>
                  <c:y val="-9.8632604601653975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7154549223579072"/>
                      <c:h val="0.1423276426758372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619A-4B5E-BBEF-BF616A6484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11'!$G$10</c:f>
              <c:numCache>
                <c:formatCode>0.0</c:formatCode>
                <c:ptCount val="1"/>
                <c:pt idx="0">
                  <c:v>35.144508670520231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19A-4B5E-BBEF-BF616A6484EE}"/>
            </c:ext>
          </c:extLst>
        </c:ser>
        <c:ser>
          <c:idx val="9"/>
          <c:order val="9"/>
          <c:tx>
            <c:strRef>
              <c:f>'Figura 11'!$F$11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val>
            <c:numRef>
              <c:f>'Figura 11'!$G$11</c:f>
              <c:numCache>
                <c:formatCode>General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9A-4B5E-BBEF-BF616A6484EE}"/>
            </c:ext>
          </c:extLst>
        </c:ser>
        <c:ser>
          <c:idx val="10"/>
          <c:order val="10"/>
          <c:tx>
            <c:strRef>
              <c:f>'Figura 11'!$F$12</c:f>
              <c:strCache>
                <c:ptCount val="1"/>
                <c:pt idx="0">
                  <c:v>Innovazione</c:v>
                </c:pt>
              </c:strCache>
            </c:strRef>
          </c:tx>
          <c:spPr>
            <a:solidFill>
              <a:srgbClr val="3366CC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5.4707994120307551E-2"/>
                  <c:y val="-1.5215241955293564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445"/>
                      <c:h val="9.817282800041421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619A-4B5E-BBEF-BF616A6484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11'!$G$12</c:f>
              <c:numCache>
                <c:formatCode>0.0</c:formatCode>
                <c:ptCount val="1"/>
                <c:pt idx="0">
                  <c:v>2.7167630057803467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19A-4B5E-BBEF-BF616A648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02926056"/>
        <c:axId val="802921376"/>
        <c:axId val="0"/>
      </c:bar3DChart>
      <c:catAx>
        <c:axId val="8029260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02921376"/>
        <c:crosses val="autoZero"/>
        <c:auto val="1"/>
        <c:lblAlgn val="ctr"/>
        <c:lblOffset val="100"/>
        <c:noMultiLvlLbl val="0"/>
      </c:catAx>
      <c:valAx>
        <c:axId val="802921376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802926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11'!$B$74</c:f>
              <c:strCache>
                <c:ptCount val="1"/>
                <c:pt idx="0">
                  <c:v>Fino alla licenza media</c:v>
                </c:pt>
              </c:strCache>
            </c:strRef>
          </c:tx>
          <c:spPr>
            <a:solidFill>
              <a:srgbClr val="FFD347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3.3726364988314658E-3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126935946462715"/>
                      <c:h val="0.1460574854797957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1AF9-461F-B559-0A34E83655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11'!$C$74</c:f>
              <c:numCache>
                <c:formatCode>0.0</c:formatCode>
                <c:ptCount val="1"/>
                <c:pt idx="0">
                  <c:v>18.092485549132949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F9-461F-B559-0A34E83655CE}"/>
            </c:ext>
          </c:extLst>
        </c:ser>
        <c:ser>
          <c:idx val="1"/>
          <c:order val="1"/>
          <c:tx>
            <c:strRef>
              <c:f>'Figura 11'!$B$75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val>
            <c:numRef>
              <c:f>'Figura 11'!$C$75</c:f>
              <c:numCache>
                <c:formatCode>0.0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F9-461F-B559-0A34E83655CE}"/>
            </c:ext>
          </c:extLst>
        </c:ser>
        <c:ser>
          <c:idx val="2"/>
          <c:order val="2"/>
          <c:tx>
            <c:strRef>
              <c:f>'Figura 11'!$B$76</c:f>
              <c:strCache>
                <c:ptCount val="1"/>
                <c:pt idx="0">
                  <c:v>Diploma</c:v>
                </c:pt>
              </c:strCache>
            </c:strRef>
          </c:tx>
          <c:spPr>
            <a:solidFill>
              <a:srgbClr val="58BE3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11'!$C$76</c:f>
              <c:numCache>
                <c:formatCode>0.0</c:formatCode>
                <c:ptCount val="1"/>
                <c:pt idx="0">
                  <c:v>66.242774566473983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F9-461F-B559-0A34E83655CE}"/>
            </c:ext>
          </c:extLst>
        </c:ser>
        <c:ser>
          <c:idx val="3"/>
          <c:order val="3"/>
          <c:tx>
            <c:strRef>
              <c:f>'Figura 11'!$B$77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val>
            <c:numRef>
              <c:f>'Figura 11'!$C$77</c:f>
              <c:numCache>
                <c:formatCode>0.0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F9-461F-B559-0A34E83655CE}"/>
            </c:ext>
          </c:extLst>
        </c:ser>
        <c:ser>
          <c:idx val="4"/>
          <c:order val="4"/>
          <c:tx>
            <c:strRef>
              <c:f>'Figura 11'!$B$78</c:f>
              <c:strCache>
                <c:ptCount val="1"/>
                <c:pt idx="0">
                  <c:v>Laurea o post-lauream</c:v>
                </c:pt>
              </c:strCache>
            </c:strRef>
          </c:tx>
          <c:spPr>
            <a:solidFill>
              <a:srgbClr val="FF4B4B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7777777777777779E-3"/>
                  <c:y val="-3.3321166719231438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2163888888888886"/>
                      <c:h val="0.1460574661963550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1AF9-461F-B559-0A34E83655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11'!$C$78</c:f>
              <c:numCache>
                <c:formatCode>0.0</c:formatCode>
                <c:ptCount val="1"/>
                <c:pt idx="0">
                  <c:v>15.664739884393065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F9-461F-B559-0A34E8365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4682800"/>
        <c:axId val="544686040"/>
        <c:axId val="0"/>
      </c:bar3DChart>
      <c:catAx>
        <c:axId val="5446828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44686040"/>
        <c:crosses val="autoZero"/>
        <c:auto val="1"/>
        <c:lblAlgn val="ctr"/>
        <c:lblOffset val="100"/>
        <c:noMultiLvlLbl val="0"/>
      </c:catAx>
      <c:valAx>
        <c:axId val="544686040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544682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25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3'!$D$39</c:f>
              <c:strCache>
                <c:ptCount val="1"/>
                <c:pt idx="0">
                  <c:v>Condizione lavorativa</c:v>
                </c:pt>
              </c:strCache>
            </c:strRef>
          </c:tx>
          <c:spPr>
            <a:solidFill>
              <a:srgbClr val="FFD347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0"/>
                  <c:y val="4.945598417408506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E4-4297-9897-A31728BDD040}"/>
                </c:ext>
              </c:extLst>
            </c:dLbl>
            <c:dLbl>
              <c:idx val="1"/>
              <c:layout>
                <c:manualLayout>
                  <c:x val="0"/>
                  <c:y val="4.945598417408506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E4-4297-9897-A31728BDD0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3'!$E$38:$F$38</c:f>
              <c:strCache>
                <c:ptCount val="2"/>
                <c:pt idx="0">
                  <c:v>Uomini</c:v>
                </c:pt>
                <c:pt idx="1">
                  <c:v>Donne</c:v>
                </c:pt>
              </c:strCache>
            </c:strRef>
          </c:cat>
          <c:val>
            <c:numRef>
              <c:f>'Figura 3'!$E$39:$F$39</c:f>
              <c:numCache>
                <c:formatCode>0.0</c:formatCode>
                <c:ptCount val="2"/>
                <c:pt idx="0">
                  <c:v>86.776546479056051</c:v>
                </c:pt>
                <c:pt idx="1">
                  <c:v>85.144886344096776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E4-4297-9897-A31728BDD040}"/>
            </c:ext>
          </c:extLst>
        </c:ser>
        <c:ser>
          <c:idx val="1"/>
          <c:order val="1"/>
          <c:tx>
            <c:strRef>
              <c:f>'Figura 3'!$D$40</c:f>
              <c:strCache>
                <c:ptCount val="1"/>
                <c:pt idx="0">
                  <c:v>Gap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'Figura 3'!$E$38:$F$38</c:f>
              <c:strCache>
                <c:ptCount val="2"/>
                <c:pt idx="0">
                  <c:v>Uomini</c:v>
                </c:pt>
                <c:pt idx="1">
                  <c:v>Donne</c:v>
                </c:pt>
              </c:strCache>
            </c:strRef>
          </c:cat>
          <c:val>
            <c:numRef>
              <c:f>'Figura 3'!$E$40:$F$40</c:f>
              <c:numCache>
                <c:formatCode>General</c:formatCode>
                <c:ptCount val="2"/>
                <c:pt idx="0">
                  <c:v>30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E4-4297-9897-A31728BDD040}"/>
            </c:ext>
          </c:extLst>
        </c:ser>
        <c:ser>
          <c:idx val="2"/>
          <c:order val="2"/>
          <c:tx>
            <c:strRef>
              <c:f>'Figura 3'!$D$41</c:f>
              <c:strCache>
                <c:ptCount val="1"/>
                <c:pt idx="0">
                  <c:v>Clima lavoro</c:v>
                </c:pt>
              </c:strCache>
            </c:strRef>
          </c:tx>
          <c:spPr>
            <a:solidFill>
              <a:srgbClr val="58BE34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3'!$E$38:$F$38</c:f>
              <c:strCache>
                <c:ptCount val="2"/>
                <c:pt idx="0">
                  <c:v>Uomini</c:v>
                </c:pt>
                <c:pt idx="1">
                  <c:v>Donne</c:v>
                </c:pt>
              </c:strCache>
            </c:strRef>
          </c:cat>
          <c:val>
            <c:numRef>
              <c:f>'Figura 3'!$E$41:$F$41</c:f>
              <c:numCache>
                <c:formatCode>0.0</c:formatCode>
                <c:ptCount val="2"/>
                <c:pt idx="0">
                  <c:v>87.944560256424481</c:v>
                </c:pt>
                <c:pt idx="1">
                  <c:v>85.823150035136734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E4-4297-9897-A31728BDD040}"/>
            </c:ext>
          </c:extLst>
        </c:ser>
        <c:ser>
          <c:idx val="3"/>
          <c:order val="3"/>
          <c:tx>
            <c:strRef>
              <c:f>'Figura 3'!$D$42</c:f>
              <c:strCache>
                <c:ptCount val="1"/>
                <c:pt idx="0">
                  <c:v>Gap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'Figura 3'!$E$38:$F$38</c:f>
              <c:strCache>
                <c:ptCount val="2"/>
                <c:pt idx="0">
                  <c:v>Uomini</c:v>
                </c:pt>
                <c:pt idx="1">
                  <c:v>Donne</c:v>
                </c:pt>
              </c:strCache>
            </c:strRef>
          </c:cat>
          <c:val>
            <c:numRef>
              <c:f>'Figura 3'!$E$42:$F$42</c:f>
              <c:numCache>
                <c:formatCode>General</c:formatCode>
                <c:ptCount val="2"/>
                <c:pt idx="0">
                  <c:v>30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E4-4297-9897-A31728BDD040}"/>
            </c:ext>
          </c:extLst>
        </c:ser>
        <c:ser>
          <c:idx val="4"/>
          <c:order val="4"/>
          <c:tx>
            <c:strRef>
              <c:f>'Figura 3'!$D$43</c:f>
              <c:strCache>
                <c:ptCount val="1"/>
                <c:pt idx="0">
                  <c:v>Compiti e incarichi svolti</c:v>
                </c:pt>
              </c:strCache>
            </c:strRef>
          </c:tx>
          <c:spPr>
            <a:solidFill>
              <a:srgbClr val="FF2FFF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3'!$E$38:$F$38</c:f>
              <c:strCache>
                <c:ptCount val="2"/>
                <c:pt idx="0">
                  <c:v>Uomini</c:v>
                </c:pt>
                <c:pt idx="1">
                  <c:v>Donne</c:v>
                </c:pt>
              </c:strCache>
            </c:strRef>
          </c:cat>
          <c:val>
            <c:numRef>
              <c:f>'Figura 3'!$E$43:$F$43</c:f>
              <c:numCache>
                <c:formatCode>0.0</c:formatCode>
                <c:ptCount val="2"/>
                <c:pt idx="0">
                  <c:v>84.422531204551817</c:v>
                </c:pt>
                <c:pt idx="1">
                  <c:v>81.1952717712404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1E4-4297-9897-A31728BDD040}"/>
            </c:ext>
          </c:extLst>
        </c:ser>
        <c:ser>
          <c:idx val="5"/>
          <c:order val="5"/>
          <c:tx>
            <c:strRef>
              <c:f>'Figura 3'!$D$44</c:f>
              <c:strCache>
                <c:ptCount val="1"/>
                <c:pt idx="0">
                  <c:v>Gap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'Figura 3'!$E$38:$F$38</c:f>
              <c:strCache>
                <c:ptCount val="2"/>
                <c:pt idx="0">
                  <c:v>Uomini</c:v>
                </c:pt>
                <c:pt idx="1">
                  <c:v>Donne</c:v>
                </c:pt>
              </c:strCache>
            </c:strRef>
          </c:cat>
          <c:val>
            <c:numRef>
              <c:f>'Figura 3'!$E$44:$F$44</c:f>
              <c:numCache>
                <c:formatCode>General</c:formatCode>
                <c:ptCount val="2"/>
                <c:pt idx="0">
                  <c:v>30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1E4-4297-9897-A31728BDD040}"/>
            </c:ext>
          </c:extLst>
        </c:ser>
        <c:ser>
          <c:idx val="6"/>
          <c:order val="6"/>
          <c:tx>
            <c:strRef>
              <c:f>'Figura 3'!$D$45</c:f>
              <c:strCache>
                <c:ptCount val="1"/>
                <c:pt idx="0">
                  <c:v>Prospettive carriera</c:v>
                </c:pt>
              </c:strCache>
            </c:strRef>
          </c:tx>
          <c:spPr>
            <a:solidFill>
              <a:srgbClr val="11C1FF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5484549638395787"/>
                      <c:h val="0.102777777777777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C263-4D16-BF98-8C1D5FAE3974}"/>
                </c:ext>
              </c:extLst>
            </c:dLbl>
            <c:dLbl>
              <c:idx val="1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4649572649572646"/>
                      <c:h val="0.102777777777777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263-4D16-BF98-8C1D5FAE39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3'!$E$38:$F$38</c:f>
              <c:strCache>
                <c:ptCount val="2"/>
                <c:pt idx="0">
                  <c:v>Uomini</c:v>
                </c:pt>
                <c:pt idx="1">
                  <c:v>Donne</c:v>
                </c:pt>
              </c:strCache>
            </c:strRef>
          </c:cat>
          <c:val>
            <c:numRef>
              <c:f>'Figura 3'!$E$45:$F$45</c:f>
              <c:numCache>
                <c:formatCode>0.0</c:formatCode>
                <c:ptCount val="2"/>
                <c:pt idx="0">
                  <c:v>67.161347851710445</c:v>
                </c:pt>
                <c:pt idx="1">
                  <c:v>60.557584329149435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E4-4297-9897-A31728BDD040}"/>
            </c:ext>
          </c:extLst>
        </c:ser>
        <c:ser>
          <c:idx val="7"/>
          <c:order val="7"/>
          <c:tx>
            <c:strRef>
              <c:f>'Figura 3'!$D$46</c:f>
              <c:strCache>
                <c:ptCount val="1"/>
                <c:pt idx="0">
                  <c:v>Gap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A-A1E4-4297-9897-A31728BDD04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C-A1E4-4297-9897-A31728BDD040}"/>
              </c:ext>
            </c:extLst>
          </c:dPt>
          <c:cat>
            <c:strRef>
              <c:f>'Figura 3'!$E$38:$F$38</c:f>
              <c:strCache>
                <c:ptCount val="2"/>
                <c:pt idx="0">
                  <c:v>Uomini</c:v>
                </c:pt>
                <c:pt idx="1">
                  <c:v>Donne</c:v>
                </c:pt>
              </c:strCache>
            </c:strRef>
          </c:cat>
          <c:val>
            <c:numRef>
              <c:f>'Figura 3'!$E$46:$F$46</c:f>
              <c:numCache>
                <c:formatCode>General</c:formatCode>
                <c:ptCount val="2"/>
                <c:pt idx="0">
                  <c:v>30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1E4-4297-9897-A31728BDD040}"/>
            </c:ext>
          </c:extLst>
        </c:ser>
        <c:ser>
          <c:idx val="8"/>
          <c:order val="8"/>
          <c:tx>
            <c:strRef>
              <c:f>'Figura 3'!$D$47</c:f>
              <c:strCache>
                <c:ptCount val="1"/>
                <c:pt idx="0">
                  <c:v>Sviluppo competenze professionali</c:v>
                </c:pt>
              </c:strCache>
            </c:strRef>
          </c:tx>
          <c:spPr>
            <a:solidFill>
              <a:srgbClr val="FF4B4B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4.5816197691197691E-3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7087750172532782"/>
                      <c:h val="0.1346628679962013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C263-4D16-BF98-8C1D5FAE3974}"/>
                </c:ext>
              </c:extLst>
            </c:dLbl>
            <c:dLbl>
              <c:idx val="1"/>
              <c:layout>
                <c:manualLayout>
                  <c:x val="2.2908549783549783E-3"/>
                  <c:y val="-2.3741690408357074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482733825843958"/>
                      <c:h val="0.1346628679962013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C263-4D16-BF98-8C1D5FAE39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3'!$E$38:$F$38</c:f>
              <c:strCache>
                <c:ptCount val="2"/>
                <c:pt idx="0">
                  <c:v>Uomini</c:v>
                </c:pt>
                <c:pt idx="1">
                  <c:v>Donne</c:v>
                </c:pt>
              </c:strCache>
            </c:strRef>
          </c:cat>
          <c:val>
            <c:numRef>
              <c:f>'Figura 3'!$E$47:$F$47</c:f>
              <c:numCache>
                <c:formatCode>0.0</c:formatCode>
                <c:ptCount val="2"/>
                <c:pt idx="0">
                  <c:v>81.492445836550161</c:v>
                </c:pt>
                <c:pt idx="1">
                  <c:v>76.724272413546473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E4-4297-9897-A31728BDD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box"/>
        <c:axId val="1192651656"/>
        <c:axId val="1192652016"/>
        <c:axId val="0"/>
      </c:bar3DChart>
      <c:catAx>
        <c:axId val="11926516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92652016"/>
        <c:crosses val="autoZero"/>
        <c:auto val="1"/>
        <c:lblAlgn val="ctr"/>
        <c:lblOffset val="100"/>
        <c:noMultiLvlLbl val="0"/>
      </c:catAx>
      <c:valAx>
        <c:axId val="1192652016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192651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11'!$B$92</c:f>
              <c:strCache>
                <c:ptCount val="1"/>
                <c:pt idx="0">
                  <c:v>18-29</c:v>
                </c:pt>
              </c:strCache>
            </c:strRef>
          </c:tx>
          <c:spPr>
            <a:solidFill>
              <a:srgbClr val="11C1FF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11'!$C$92</c:f>
              <c:numCache>
                <c:formatCode>0.0</c:formatCode>
                <c:ptCount val="1"/>
                <c:pt idx="0">
                  <c:v>36.705202312138731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06-4F7B-B0FF-310036FBF8D5}"/>
            </c:ext>
          </c:extLst>
        </c:ser>
        <c:ser>
          <c:idx val="1"/>
          <c:order val="1"/>
          <c:tx>
            <c:strRef>
              <c:f>'Figura 11'!$B$93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val>
            <c:numRef>
              <c:f>'Figura 11'!$C$93</c:f>
              <c:numCache>
                <c:formatCode>0.0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06-4F7B-B0FF-310036FBF8D5}"/>
            </c:ext>
          </c:extLst>
        </c:ser>
        <c:ser>
          <c:idx val="2"/>
          <c:order val="2"/>
          <c:tx>
            <c:strRef>
              <c:f>'Figura 11'!$B$94</c:f>
              <c:strCache>
                <c:ptCount val="1"/>
                <c:pt idx="0">
                  <c:v>30-49</c:v>
                </c:pt>
              </c:strCache>
            </c:strRef>
          </c:tx>
          <c:spPr>
            <a:solidFill>
              <a:srgbClr val="58BE3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11'!$C$94</c:f>
              <c:numCache>
                <c:formatCode>0.0</c:formatCode>
                <c:ptCount val="1"/>
                <c:pt idx="0">
                  <c:v>31.734104046242773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06-4F7B-B0FF-310036FBF8D5}"/>
            </c:ext>
          </c:extLst>
        </c:ser>
        <c:ser>
          <c:idx val="3"/>
          <c:order val="3"/>
          <c:tx>
            <c:strRef>
              <c:f>'Figura 11'!$B$95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val>
            <c:numRef>
              <c:f>'Figura 11'!$C$95</c:f>
              <c:numCache>
                <c:formatCode>0.0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06-4F7B-B0FF-310036FBF8D5}"/>
            </c:ext>
          </c:extLst>
        </c:ser>
        <c:ser>
          <c:idx val="4"/>
          <c:order val="4"/>
          <c:tx>
            <c:strRef>
              <c:f>'Figura 11'!$B$96</c:f>
              <c:strCache>
                <c:ptCount val="1"/>
                <c:pt idx="0">
                  <c:v>50 e più</c:v>
                </c:pt>
              </c:strCache>
            </c:strRef>
          </c:tx>
          <c:spPr>
            <a:solidFill>
              <a:srgbClr val="FF4B4B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11'!$C$96</c:f>
              <c:numCache>
                <c:formatCode>0.0</c:formatCode>
                <c:ptCount val="1"/>
                <c:pt idx="0">
                  <c:v>31.560693641618499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06-4F7B-B0FF-310036FBF8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68477664"/>
        <c:axId val="669505512"/>
        <c:axId val="0"/>
      </c:bar3DChart>
      <c:catAx>
        <c:axId val="3684776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9505512"/>
        <c:crosses val="autoZero"/>
        <c:auto val="1"/>
        <c:lblAlgn val="ctr"/>
        <c:lblOffset val="100"/>
        <c:noMultiLvlLbl val="0"/>
      </c:catAx>
      <c:valAx>
        <c:axId val="669505512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368477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12'!$A$4</c:f>
              <c:strCache>
                <c:ptCount val="1"/>
                <c:pt idx="0">
                  <c:v>Clima lavorativo</c:v>
                </c:pt>
              </c:strCache>
            </c:strRef>
          </c:tx>
          <c:spPr>
            <a:solidFill>
              <a:srgbClr val="FF4B4B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12'!$B$4</c:f>
              <c:numCache>
                <c:formatCode>0.0</c:formatCode>
                <c:ptCount val="1"/>
                <c:pt idx="0">
                  <c:v>90.031397174254309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A-4330-9B92-4D4FE42B2EDD}"/>
            </c:ext>
          </c:extLst>
        </c:ser>
        <c:ser>
          <c:idx val="1"/>
          <c:order val="1"/>
          <c:tx>
            <c:strRef>
              <c:f>'Figura 12'!$A$5</c:f>
              <c:strCache>
                <c:ptCount val="1"/>
                <c:pt idx="0">
                  <c:v>Gap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val>
            <c:numRef>
              <c:f>'Figura 12'!$B$5</c:f>
              <c:numCache>
                <c:formatCode>0.0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BA-4330-9B92-4D4FE42B2EDD}"/>
            </c:ext>
          </c:extLst>
        </c:ser>
        <c:ser>
          <c:idx val="2"/>
          <c:order val="2"/>
          <c:tx>
            <c:strRef>
              <c:f>'Figura 12'!$A$6</c:f>
              <c:strCache>
                <c:ptCount val="1"/>
                <c:pt idx="0">
                  <c:v>Compiti e incarichi</c:v>
                </c:pt>
              </c:strCache>
            </c:strRef>
          </c:tx>
          <c:spPr>
            <a:solidFill>
              <a:srgbClr val="58BE3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12'!$B$6</c:f>
              <c:numCache>
                <c:formatCode>0.0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BA-4330-9B92-4D4FE42B2EDD}"/>
            </c:ext>
          </c:extLst>
        </c:ser>
        <c:ser>
          <c:idx val="3"/>
          <c:order val="3"/>
          <c:tx>
            <c:strRef>
              <c:f>'Figura 12'!$A$7</c:f>
              <c:strCache>
                <c:ptCount val="1"/>
                <c:pt idx="0">
                  <c:v>Gap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val>
            <c:numRef>
              <c:f>'Figura 12'!$B$7</c:f>
              <c:numCache>
                <c:formatCode>0.0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BA-4330-9B92-4D4FE42B2EDD}"/>
            </c:ext>
          </c:extLst>
        </c:ser>
        <c:ser>
          <c:idx val="4"/>
          <c:order val="4"/>
          <c:tx>
            <c:strRef>
              <c:f>'Figura 12'!$A$8</c:f>
              <c:strCache>
                <c:ptCount val="1"/>
                <c:pt idx="0">
                  <c:v>Prospettive di carriera</c:v>
                </c:pt>
              </c:strCache>
            </c:strRef>
          </c:tx>
          <c:spPr>
            <a:solidFill>
              <a:srgbClr val="FFD347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6679669832654908E-2"/>
                  <c:y val="-1.179941455825759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1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8395993517262175"/>
                      <c:h val="9.15669778105297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01BA-4330-9B92-4D4FE42B2E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12'!$B$8</c:f>
              <c:numCache>
                <c:formatCode>0.0</c:formatCode>
                <c:ptCount val="1"/>
                <c:pt idx="0">
                  <c:v>23.783359497645211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1BA-4330-9B92-4D4FE42B2EDD}"/>
            </c:ext>
          </c:extLst>
        </c:ser>
        <c:ser>
          <c:idx val="5"/>
          <c:order val="5"/>
          <c:tx>
            <c:strRef>
              <c:f>'Figura 12'!$A$9</c:f>
              <c:strCache>
                <c:ptCount val="1"/>
                <c:pt idx="0">
                  <c:v>Gap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val>
            <c:numRef>
              <c:f>'Figura 12'!$B$9</c:f>
              <c:numCache>
                <c:formatCode>0.0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BA-4330-9B92-4D4FE42B2EDD}"/>
            </c:ext>
          </c:extLst>
        </c:ser>
        <c:ser>
          <c:idx val="6"/>
          <c:order val="6"/>
          <c:tx>
            <c:strRef>
              <c:f>'Figura 12'!$A$10</c:f>
              <c:strCache>
                <c:ptCount val="1"/>
                <c:pt idx="0">
                  <c:v>Sviluppo competenze professionali</c:v>
                </c:pt>
              </c:strCache>
            </c:strRef>
          </c:tx>
          <c:spPr>
            <a:solidFill>
              <a:srgbClr val="FF2FFF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4891169154228857E-2"/>
                  <c:y val="-2.40654425612052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1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4816711895070102"/>
                      <c:h val="0.173934332268893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1BA-4330-9B92-4D4FE42B2E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12'!$B$10</c:f>
              <c:numCache>
                <c:formatCode>0.0</c:formatCode>
                <c:ptCount val="1"/>
                <c:pt idx="0">
                  <c:v>8.8697017268445837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1BA-4330-9B92-4D4FE42B2EDD}"/>
            </c:ext>
          </c:extLst>
        </c:ser>
        <c:ser>
          <c:idx val="7"/>
          <c:order val="7"/>
          <c:tx>
            <c:strRef>
              <c:f>'Figura 12'!$A$11</c:f>
              <c:strCache>
                <c:ptCount val="1"/>
                <c:pt idx="0">
                  <c:v>Gap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val>
            <c:numRef>
              <c:f>'Figura 12'!$B$11</c:f>
              <c:numCache>
                <c:formatCode>0.0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1BA-4330-9B92-4D4FE42B2EDD}"/>
            </c:ext>
          </c:extLst>
        </c:ser>
        <c:ser>
          <c:idx val="8"/>
          <c:order val="8"/>
          <c:tx>
            <c:strRef>
              <c:f>'Figura 12'!$A$12</c:f>
              <c:strCache>
                <c:ptCount val="1"/>
                <c:pt idx="0">
                  <c:v>Soddisfazione complessiva</c:v>
                </c:pt>
              </c:strCache>
            </c:strRef>
          </c:tx>
          <c:spPr>
            <a:solidFill>
              <a:srgbClr val="11C1FF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5739329268292688"/>
                      <c:h val="0.1327506899724011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01BA-4330-9B92-4D4FE42B2E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12'!$B$12</c:f>
              <c:numCache>
                <c:formatCode>0.0</c:formatCode>
                <c:ptCount val="1"/>
                <c:pt idx="0">
                  <c:v>78.257456828885395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1BA-4330-9B92-4D4FE42B2EDD}"/>
            </c:ext>
          </c:extLst>
        </c:ser>
        <c:ser>
          <c:idx val="9"/>
          <c:order val="9"/>
          <c:tx>
            <c:strRef>
              <c:f>'Figura 12'!$A$13</c:f>
              <c:strCache>
                <c:ptCount val="1"/>
                <c:pt idx="0">
                  <c:v>Gap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01BA-4330-9B92-4D4FE42B2EDD}"/>
              </c:ext>
            </c:extLst>
          </c:dPt>
          <c:dLbls>
            <c:delete val="1"/>
          </c:dLbls>
          <c:val>
            <c:numRef>
              <c:f>'Figura 12'!$B$13</c:f>
              <c:numCache>
                <c:formatCode>0.0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1BA-4330-9B92-4D4FE42B2EDD}"/>
            </c:ext>
          </c:extLst>
        </c:ser>
        <c:ser>
          <c:idx val="10"/>
          <c:order val="10"/>
          <c:tx>
            <c:strRef>
              <c:f>'Figura 12'!$A$14</c:f>
              <c:strCache>
                <c:ptCount val="1"/>
                <c:pt idx="0">
                  <c:v>Innovazione</c:v>
                </c:pt>
              </c:strCache>
            </c:strRef>
          </c:tx>
          <c:spPr>
            <a:solidFill>
              <a:srgbClr val="3366CC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4.3191052314186643E-2"/>
                  <c:y val="-1.62664783427495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BA-4330-9B92-4D4FE42B2E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12'!$B$14</c:f>
              <c:numCache>
                <c:formatCode>0.0</c:formatCode>
                <c:ptCount val="1"/>
                <c:pt idx="0">
                  <c:v>1.9623233908948194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1BA-4330-9B92-4D4FE42B2E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72616840"/>
        <c:axId val="372610720"/>
        <c:axId val="0"/>
      </c:bar3DChart>
      <c:catAx>
        <c:axId val="3726168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72610720"/>
        <c:crosses val="autoZero"/>
        <c:auto val="1"/>
        <c:lblAlgn val="ctr"/>
        <c:lblOffset val="100"/>
        <c:noMultiLvlLbl val="0"/>
      </c:catAx>
      <c:valAx>
        <c:axId val="372610720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372616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1D-418A-97AD-713A497D59AB}"/>
              </c:ext>
            </c:extLst>
          </c:dPt>
          <c:dPt>
            <c:idx val="1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D1D-418A-97AD-713A497D59AB}"/>
              </c:ext>
            </c:extLst>
          </c:dPt>
          <c:dLbls>
            <c:delete val="1"/>
          </c:dLbls>
          <c:cat>
            <c:strRef>
              <c:f>'Figura 12'!$A$26:$B$26</c:f>
              <c:strCache>
                <c:ptCount val="2"/>
                <c:pt idx="0">
                  <c:v>Uomini</c:v>
                </c:pt>
                <c:pt idx="1">
                  <c:v>Donne</c:v>
                </c:pt>
              </c:strCache>
            </c:strRef>
          </c:cat>
          <c:val>
            <c:numRef>
              <c:f>'Figura 12'!$A$28:$B$28</c:f>
              <c:numCache>
                <c:formatCode>0.0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1D-418A-97AD-713A497D59AB}"/>
            </c:ext>
          </c:extLst>
        </c:ser>
        <c:ser>
          <c:idx val="0"/>
          <c:order val="1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5"/>
                <a:stretch>
                  <a:fillRect/>
                </a:stretch>
              </a:blipFill>
              <a:ln>
                <a:noFill/>
              </a:ln>
              <a:effectLst/>
            </c:spPr>
            <c:pictureOptions>
              <c:pictureFormat val="stackScale"/>
              <c:pictureStackUnit val="100"/>
            </c:pictureOptions>
            <c:extLst>
              <c:ext xmlns:c16="http://schemas.microsoft.com/office/drawing/2014/chart" uri="{C3380CC4-5D6E-409C-BE32-E72D297353CC}">
                <c16:uniqueId val="{00000006-CD1D-418A-97AD-713A497D59AB}"/>
              </c:ext>
            </c:extLst>
          </c:dPt>
          <c:dPt>
            <c:idx val="1"/>
            <c:invertIfNegative val="0"/>
            <c:bubble3D val="0"/>
            <c:spPr>
              <a:blipFill>
                <a:blip xmlns:r="http://schemas.openxmlformats.org/officeDocument/2006/relationships" r:embed="rId6"/>
                <a:stretch>
                  <a:fillRect/>
                </a:stretch>
              </a:blipFill>
              <a:ln>
                <a:noFill/>
              </a:ln>
              <a:effectLst/>
            </c:spPr>
            <c:pictureOptions>
              <c:pictureFormat val="stackScale"/>
              <c:pictureStackUnit val="100"/>
            </c:pictureOptions>
            <c:extLst>
              <c:ext xmlns:c16="http://schemas.microsoft.com/office/drawing/2014/chart" uri="{C3380CC4-5D6E-409C-BE32-E72D297353CC}">
                <c16:uniqueId val="{00000008-CD1D-418A-97AD-713A497D59AB}"/>
              </c:ext>
            </c:extLst>
          </c:dPt>
          <c:dLbls>
            <c:dLbl>
              <c:idx val="0"/>
              <c:layout>
                <c:manualLayout>
                  <c:x val="-1.102430555555555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1D-418A-97AD-713A497D59AB}"/>
                </c:ext>
              </c:extLst>
            </c:dLbl>
            <c:dLbl>
              <c:idx val="1"/>
              <c:layout>
                <c:manualLayout>
                  <c:x val="-1.102430555555555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1D-418A-97AD-713A497D59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12'!$A$26:$B$26</c:f>
              <c:strCache>
                <c:ptCount val="2"/>
                <c:pt idx="0">
                  <c:v>Uomini</c:v>
                </c:pt>
                <c:pt idx="1">
                  <c:v>Donne</c:v>
                </c:pt>
              </c:strCache>
            </c:strRef>
          </c:cat>
          <c:val>
            <c:numRef>
              <c:f>'Figura 12'!$A$27:$B$27</c:f>
              <c:numCache>
                <c:formatCode>0.0</c:formatCode>
                <c:ptCount val="2"/>
                <c:pt idx="0">
                  <c:v>47.7</c:v>
                </c:pt>
                <c:pt idx="1">
                  <c:v>52.3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D1D-418A-97AD-713A497D59A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9"/>
        <c:overlap val="100"/>
        <c:axId val="1039097328"/>
        <c:axId val="1039103448"/>
      </c:barChart>
      <c:catAx>
        <c:axId val="10390973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39103448"/>
        <c:crosses val="autoZero"/>
        <c:auto val="1"/>
        <c:lblAlgn val="ctr"/>
        <c:lblOffset val="100"/>
        <c:noMultiLvlLbl val="0"/>
      </c:catAx>
      <c:valAx>
        <c:axId val="1039103448"/>
        <c:scaling>
          <c:orientation val="minMax"/>
          <c:max val="100"/>
          <c:min val="0"/>
        </c:scaling>
        <c:delete val="1"/>
        <c:axPos val="l"/>
        <c:numFmt formatCode="0.0" sourceLinked="1"/>
        <c:majorTickMark val="none"/>
        <c:minorTickMark val="none"/>
        <c:tickLblPos val="nextTo"/>
        <c:crossAx val="103909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7777777777777776E-2"/>
          <c:y val="3.7914691943127965E-2"/>
          <c:w val="0.93888888888888888"/>
          <c:h val="0.93048973143759872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'Figura 12'!$A$46</c:f>
              <c:strCache>
                <c:ptCount val="1"/>
                <c:pt idx="0">
                  <c:v>Fino alla licenza media</c:v>
                </c:pt>
              </c:strCache>
            </c:strRef>
          </c:tx>
          <c:spPr>
            <a:solidFill>
              <a:srgbClr val="FFD347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7777777777777267E-3"/>
                  <c:y val="-6.3189909318207265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9087510936132982"/>
                      <c:h val="0.1483412322274881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2796-4C6E-9405-102A25A324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12'!$B$46</c:f>
              <c:numCache>
                <c:formatCode>0.0</c:formatCode>
                <c:ptCount val="1"/>
                <c:pt idx="0">
                  <c:v>12.951334379905807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96-4C6E-9405-102A25A3248F}"/>
            </c:ext>
          </c:extLst>
        </c:ser>
        <c:ser>
          <c:idx val="1"/>
          <c:order val="1"/>
          <c:tx>
            <c:strRef>
              <c:f>'Figura 12'!$A$47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val>
            <c:numRef>
              <c:f>'Figura 12'!$B$47</c:f>
              <c:numCache>
                <c:formatCode>General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96-4C6E-9405-102A25A3248F}"/>
            </c:ext>
          </c:extLst>
        </c:ser>
        <c:ser>
          <c:idx val="2"/>
          <c:order val="2"/>
          <c:tx>
            <c:strRef>
              <c:f>'Figura 12'!$A$48</c:f>
              <c:strCache>
                <c:ptCount val="1"/>
                <c:pt idx="0">
                  <c:v>Diploma</c:v>
                </c:pt>
              </c:strCache>
            </c:strRef>
          </c:tx>
          <c:spPr>
            <a:solidFill>
              <a:srgbClr val="58BE3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12'!$B$48</c:f>
              <c:numCache>
                <c:formatCode>0.0</c:formatCode>
                <c:ptCount val="1"/>
                <c:pt idx="0">
                  <c:v>72.527472527472526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96-4C6E-9405-102A25A3248F}"/>
            </c:ext>
          </c:extLst>
        </c:ser>
        <c:ser>
          <c:idx val="3"/>
          <c:order val="3"/>
          <c:tx>
            <c:strRef>
              <c:f>'Figura 12'!$A$49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val>
            <c:numRef>
              <c:f>'Figura 12'!$B$49</c:f>
              <c:numCache>
                <c:formatCode>General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96-4C6E-9405-102A25A3248F}"/>
            </c:ext>
          </c:extLst>
        </c:ser>
        <c:ser>
          <c:idx val="4"/>
          <c:order val="4"/>
          <c:tx>
            <c:strRef>
              <c:f>'Figura 12'!$A$50</c:f>
              <c:strCache>
                <c:ptCount val="1"/>
                <c:pt idx="0">
                  <c:v>Laurea o post-lauream</c:v>
                </c:pt>
              </c:strCache>
            </c:strRef>
          </c:tx>
          <c:spPr>
            <a:solidFill>
              <a:srgbClr val="FF4B4B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6666776027996502E-2"/>
                  <c:y val="-9.4784755290767339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1052777777777774"/>
                      <c:h val="0.1483412322274881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796-4C6E-9405-102A25A324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12'!$B$50</c:f>
              <c:numCache>
                <c:formatCode>0.0</c:formatCode>
                <c:ptCount val="1"/>
                <c:pt idx="0">
                  <c:v>14.521193092621665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796-4C6E-9405-102A25A324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51561168"/>
        <c:axId val="751561888"/>
        <c:axId val="0"/>
      </c:bar3DChart>
      <c:catAx>
        <c:axId val="7515611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1561888"/>
        <c:crosses val="autoZero"/>
        <c:auto val="1"/>
        <c:lblAlgn val="ctr"/>
        <c:lblOffset val="100"/>
        <c:noMultiLvlLbl val="0"/>
      </c:catAx>
      <c:valAx>
        <c:axId val="751561888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751561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12'!$A$64</c:f>
              <c:strCache>
                <c:ptCount val="1"/>
                <c:pt idx="0">
                  <c:v>18-29</c:v>
                </c:pt>
              </c:strCache>
            </c:strRef>
          </c:tx>
          <c:spPr>
            <a:solidFill>
              <a:srgbClr val="11C1FF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200" b="1" i="0" u="none" strike="noStrike" kern="1200" baseline="0">
                    <a:solidFill>
                      <a:sysClr val="window" lastClr="FFFFFF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12'!$B$64</c:f>
              <c:numCache>
                <c:formatCode>0.0</c:formatCode>
                <c:ptCount val="1"/>
                <c:pt idx="0">
                  <c:v>30.4552590266876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08-4B57-9179-57469B007721}"/>
            </c:ext>
          </c:extLst>
        </c:ser>
        <c:ser>
          <c:idx val="1"/>
          <c:order val="1"/>
          <c:tx>
            <c:strRef>
              <c:f>'Figura 12'!$A$65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val>
            <c:numRef>
              <c:f>'Figura 12'!$B$65</c:f>
              <c:numCache>
                <c:formatCode>General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08-4B57-9179-57469B007721}"/>
            </c:ext>
          </c:extLst>
        </c:ser>
        <c:ser>
          <c:idx val="2"/>
          <c:order val="2"/>
          <c:tx>
            <c:strRef>
              <c:f>'Figura 12'!$A$66</c:f>
              <c:strCache>
                <c:ptCount val="1"/>
                <c:pt idx="0">
                  <c:v>30-49</c:v>
                </c:pt>
              </c:strCache>
            </c:strRef>
          </c:tx>
          <c:spPr>
            <a:solidFill>
              <a:srgbClr val="58BE3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200" b="1" i="0" u="none" strike="noStrike" kern="1200" baseline="0">
                    <a:solidFill>
                      <a:sysClr val="window" lastClr="FFFFFF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12'!$B$66</c:f>
              <c:numCache>
                <c:formatCode>0.0</c:formatCode>
                <c:ptCount val="1"/>
                <c:pt idx="0">
                  <c:v>33.359497645211931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08-4B57-9179-57469B007721}"/>
            </c:ext>
          </c:extLst>
        </c:ser>
        <c:ser>
          <c:idx val="3"/>
          <c:order val="3"/>
          <c:tx>
            <c:strRef>
              <c:f>'Figura 12'!$A$67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val>
            <c:numRef>
              <c:f>'Figura 12'!$B$67</c:f>
              <c:numCache>
                <c:formatCode>General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08-4B57-9179-57469B007721}"/>
            </c:ext>
          </c:extLst>
        </c:ser>
        <c:ser>
          <c:idx val="4"/>
          <c:order val="4"/>
          <c:tx>
            <c:strRef>
              <c:f>'Figura 12'!$A$68</c:f>
              <c:strCache>
                <c:ptCount val="1"/>
                <c:pt idx="0">
                  <c:v>50 e più</c:v>
                </c:pt>
              </c:strCache>
            </c:strRef>
          </c:tx>
          <c:spPr>
            <a:solidFill>
              <a:srgbClr val="FF4B4B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 rtl="0">
                  <a:defRPr lang="en-US" sz="1200" b="1" i="0" u="none" strike="noStrike" kern="1200" baseline="0">
                    <a:solidFill>
                      <a:sysClr val="window" lastClr="FFFFFF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'Figura 12'!$B$68</c:f>
              <c:numCache>
                <c:formatCode>0.0</c:formatCode>
                <c:ptCount val="1"/>
                <c:pt idx="0">
                  <c:v>36.185243328100469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08-4B57-9179-57469B0077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39004896"/>
        <c:axId val="539001656"/>
        <c:axId val="0"/>
      </c:bar3DChart>
      <c:catAx>
        <c:axId val="5390048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39001656"/>
        <c:crosses val="autoZero"/>
        <c:auto val="1"/>
        <c:lblAlgn val="ctr"/>
        <c:lblOffset val="100"/>
        <c:noMultiLvlLbl val="0"/>
      </c:catAx>
      <c:valAx>
        <c:axId val="539001656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539004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FF4B4B"/>
              </a:solidFill>
              <a:ln>
                <a:solidFill>
                  <a:schemeClr val="bg1"/>
                </a:solidFill>
              </a:ln>
              <a:effectLst/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A11-435D-8FF3-9599C8EAFA81}"/>
              </c:ext>
            </c:extLst>
          </c:dPt>
          <c:dPt>
            <c:idx val="1"/>
            <c:invertIfNegative val="0"/>
            <c:bubble3D val="0"/>
            <c:spPr>
              <a:solidFill>
                <a:srgbClr val="11C1FF"/>
              </a:solidFill>
              <a:ln>
                <a:solidFill>
                  <a:schemeClr val="bg1"/>
                </a:solidFill>
              </a:ln>
              <a:effectLst/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A11-435D-8FF3-9599C8EAFA81}"/>
              </c:ext>
            </c:extLst>
          </c:dPt>
          <c:dPt>
            <c:idx val="2"/>
            <c:invertIfNegative val="0"/>
            <c:bubble3D val="0"/>
            <c:spPr>
              <a:solidFill>
                <a:srgbClr val="58BE34"/>
              </a:solidFill>
              <a:ln>
                <a:solidFill>
                  <a:schemeClr val="bg1"/>
                </a:solidFill>
              </a:ln>
              <a:effectLst/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A11-435D-8FF3-9599C8EAFA81}"/>
              </c:ext>
            </c:extLst>
          </c:dPt>
          <c:dPt>
            <c:idx val="3"/>
            <c:invertIfNegative val="0"/>
            <c:bubble3D val="0"/>
            <c:spPr>
              <a:solidFill>
                <a:srgbClr val="FFD347"/>
              </a:solidFill>
              <a:ln>
                <a:solidFill>
                  <a:schemeClr val="bg1"/>
                </a:solidFill>
              </a:ln>
              <a:effectLst/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A11-435D-8FF3-9599C8EAFA81}"/>
              </c:ext>
            </c:extLst>
          </c:dPt>
          <c:val>
            <c:numRef>
              <c:f>'Figura 13'!$C$14:$F$14</c:f>
              <c:numCache>
                <c:formatCode>0.0</c:formatCode>
                <c:ptCount val="4"/>
                <c:pt idx="0">
                  <c:v>9.9685092430384561</c:v>
                </c:pt>
                <c:pt idx="1">
                  <c:v>7.2255424079914716</c:v>
                </c:pt>
                <c:pt idx="2">
                  <c:v>6.9945027475958712</c:v>
                </c:pt>
                <c:pt idx="3">
                  <c:v>5.4457383695420072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A11-435D-8FF3-9599C8EAFA81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  <a:sp3d/>
          </c:spPr>
          <c:invertIfNegative val="0"/>
          <c:val>
            <c:numRef>
              <c:f>'Figura 13'!$C$15:$F$15</c:f>
              <c:numCache>
                <c:formatCode>0.0</c:formatCode>
                <c:ptCount val="4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A11-435D-8FF3-9599C8EAFA81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FF4B4B"/>
              </a:solidFill>
              <a:ln>
                <a:solidFill>
                  <a:schemeClr val="bg1"/>
                </a:solidFill>
              </a:ln>
              <a:effectLst/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DA11-435D-8FF3-9599C8EAFA81}"/>
              </c:ext>
            </c:extLst>
          </c:dPt>
          <c:dPt>
            <c:idx val="1"/>
            <c:invertIfNegative val="0"/>
            <c:bubble3D val="0"/>
            <c:spPr>
              <a:solidFill>
                <a:srgbClr val="11C1FF"/>
              </a:solidFill>
              <a:ln>
                <a:solidFill>
                  <a:schemeClr val="bg1"/>
                </a:solidFill>
              </a:ln>
              <a:effectLst/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DA11-435D-8FF3-9599C8EAFA81}"/>
              </c:ext>
            </c:extLst>
          </c:dPt>
          <c:dPt>
            <c:idx val="2"/>
            <c:invertIfNegative val="0"/>
            <c:bubble3D val="0"/>
            <c:spPr>
              <a:solidFill>
                <a:srgbClr val="58BE34"/>
              </a:solidFill>
              <a:ln>
                <a:solidFill>
                  <a:schemeClr val="bg1"/>
                </a:solidFill>
              </a:ln>
              <a:effectLst/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DA11-435D-8FF3-9599C8EAFA81}"/>
              </c:ext>
            </c:extLst>
          </c:dPt>
          <c:dPt>
            <c:idx val="3"/>
            <c:invertIfNegative val="0"/>
            <c:bubble3D val="0"/>
            <c:spPr>
              <a:solidFill>
                <a:srgbClr val="FFD347"/>
              </a:solidFill>
              <a:ln>
                <a:solidFill>
                  <a:schemeClr val="bg1"/>
                </a:solidFill>
              </a:ln>
              <a:effectLst/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DA11-435D-8FF3-9599C8EAFA81}"/>
              </c:ext>
            </c:extLst>
          </c:dPt>
          <c:val>
            <c:numRef>
              <c:f>'Figura 13'!$C$16:$F$16</c:f>
              <c:numCache>
                <c:formatCode>0.0</c:formatCode>
                <c:ptCount val="4"/>
                <c:pt idx="0">
                  <c:v>9.9685092430384561</c:v>
                </c:pt>
                <c:pt idx="1">
                  <c:v>7.2255424079914716</c:v>
                </c:pt>
                <c:pt idx="2">
                  <c:v>6.9945027475958712</c:v>
                </c:pt>
                <c:pt idx="3">
                  <c:v>5.4457383695420072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A11-435D-8FF3-9599C8EAFA81}"/>
            </c:ext>
          </c:extLst>
        </c:ser>
        <c:ser>
          <c:idx val="3"/>
          <c:order val="3"/>
          <c:spPr>
            <a:noFill/>
            <a:ln>
              <a:noFill/>
            </a:ln>
            <a:effectLst/>
            <a:sp3d/>
          </c:spPr>
          <c:invertIfNegative val="0"/>
          <c:val>
            <c:numRef>
              <c:f>'Figura 13'!$C$17:$F$17</c:f>
              <c:numCache>
                <c:formatCode>0.0</c:formatCode>
                <c:ptCount val="4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A11-435D-8FF3-9599C8EAFA81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FF4B4B"/>
              </a:solidFill>
              <a:ln>
                <a:solidFill>
                  <a:schemeClr val="bg1"/>
                </a:solidFill>
              </a:ln>
              <a:effectLst/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DA11-435D-8FF3-9599C8EAFA81}"/>
              </c:ext>
            </c:extLst>
          </c:dPt>
          <c:dPt>
            <c:idx val="1"/>
            <c:invertIfNegative val="0"/>
            <c:bubble3D val="0"/>
            <c:spPr>
              <a:solidFill>
                <a:srgbClr val="11C1FF"/>
              </a:solidFill>
              <a:ln>
                <a:solidFill>
                  <a:schemeClr val="bg1"/>
                </a:solidFill>
              </a:ln>
              <a:effectLst/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DA11-435D-8FF3-9599C8EAFA81}"/>
              </c:ext>
            </c:extLst>
          </c:dPt>
          <c:dPt>
            <c:idx val="2"/>
            <c:invertIfNegative val="0"/>
            <c:bubble3D val="0"/>
            <c:spPr>
              <a:solidFill>
                <a:srgbClr val="58BE34"/>
              </a:solidFill>
              <a:ln>
                <a:solidFill>
                  <a:schemeClr val="bg1"/>
                </a:solidFill>
              </a:ln>
              <a:effectLst/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DA11-435D-8FF3-9599C8EAFA81}"/>
              </c:ext>
            </c:extLst>
          </c:dPt>
          <c:dPt>
            <c:idx val="3"/>
            <c:invertIfNegative val="0"/>
            <c:bubble3D val="0"/>
            <c:spPr>
              <a:solidFill>
                <a:srgbClr val="FFD347"/>
              </a:solidFill>
              <a:ln>
                <a:solidFill>
                  <a:schemeClr val="bg1"/>
                </a:solidFill>
              </a:ln>
              <a:effectLst/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DA11-435D-8FF3-9599C8EAFA81}"/>
              </c:ext>
            </c:extLst>
          </c:dPt>
          <c:val>
            <c:numRef>
              <c:f>'Figura 13'!$C$18:$F$18</c:f>
              <c:numCache>
                <c:formatCode>0.0</c:formatCode>
                <c:ptCount val="4"/>
                <c:pt idx="0">
                  <c:v>9.9685092430384561</c:v>
                </c:pt>
                <c:pt idx="1">
                  <c:v>7.2255424079914716</c:v>
                </c:pt>
                <c:pt idx="2">
                  <c:v>6.9945027475958712</c:v>
                </c:pt>
                <c:pt idx="3">
                  <c:v>5.4457383695420072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DA11-435D-8FF3-9599C8EAFA81}"/>
            </c:ext>
          </c:extLst>
        </c:ser>
        <c:ser>
          <c:idx val="5"/>
          <c:order val="5"/>
          <c:spPr>
            <a:noFill/>
            <a:ln>
              <a:noFill/>
            </a:ln>
            <a:effectLst/>
            <a:sp3d/>
          </c:spPr>
          <c:invertIfNegative val="0"/>
          <c:val>
            <c:numRef>
              <c:f>'Figura 13'!$C$19:$F$19</c:f>
              <c:numCache>
                <c:formatCode>0.0</c:formatCode>
                <c:ptCount val="4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DA11-435D-8FF3-9599C8EAFA81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FF4B4B"/>
              </a:solidFill>
              <a:ln>
                <a:solidFill>
                  <a:schemeClr val="bg1"/>
                </a:solidFill>
              </a:ln>
              <a:effectLst/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F-DA11-435D-8FF3-9599C8EAFA81}"/>
              </c:ext>
            </c:extLst>
          </c:dPt>
          <c:dPt>
            <c:idx val="1"/>
            <c:invertIfNegative val="0"/>
            <c:bubble3D val="0"/>
            <c:spPr>
              <a:solidFill>
                <a:srgbClr val="11C1FF"/>
              </a:solidFill>
              <a:ln>
                <a:solidFill>
                  <a:schemeClr val="bg1"/>
                </a:solidFill>
              </a:ln>
              <a:effectLst/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1-DA11-435D-8FF3-9599C8EAFA81}"/>
              </c:ext>
            </c:extLst>
          </c:dPt>
          <c:dPt>
            <c:idx val="2"/>
            <c:invertIfNegative val="0"/>
            <c:bubble3D val="0"/>
            <c:spPr>
              <a:solidFill>
                <a:srgbClr val="58BE34"/>
              </a:solidFill>
              <a:ln>
                <a:solidFill>
                  <a:schemeClr val="bg1"/>
                </a:solidFill>
              </a:ln>
              <a:effectLst/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3-DA11-435D-8FF3-9599C8EAFA81}"/>
              </c:ext>
            </c:extLst>
          </c:dPt>
          <c:dPt>
            <c:idx val="3"/>
            <c:invertIfNegative val="0"/>
            <c:bubble3D val="0"/>
            <c:spPr>
              <a:solidFill>
                <a:srgbClr val="FFD347"/>
              </a:solidFill>
              <a:ln>
                <a:solidFill>
                  <a:schemeClr val="bg1"/>
                </a:solidFill>
              </a:ln>
              <a:effectLst/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5-DA11-435D-8FF3-9599C8EAFA81}"/>
              </c:ext>
            </c:extLst>
          </c:dPt>
          <c:val>
            <c:numRef>
              <c:f>'Figura 13'!$C$20:$F$20</c:f>
              <c:numCache>
                <c:formatCode>0.0</c:formatCode>
                <c:ptCount val="4"/>
                <c:pt idx="0">
                  <c:v>9.9685092430384561</c:v>
                </c:pt>
                <c:pt idx="1">
                  <c:v>7.2255424079914716</c:v>
                </c:pt>
                <c:pt idx="2">
                  <c:v>6.9945027475958712</c:v>
                </c:pt>
                <c:pt idx="3">
                  <c:v>5.4457383695420072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DA11-435D-8FF3-9599C8EAFA81}"/>
            </c:ext>
          </c:extLst>
        </c:ser>
        <c:ser>
          <c:idx val="7"/>
          <c:order val="7"/>
          <c:spPr>
            <a:noFill/>
            <a:ln>
              <a:noFill/>
            </a:ln>
            <a:effectLst/>
            <a:sp3d/>
          </c:spPr>
          <c:invertIfNegative val="0"/>
          <c:val>
            <c:numRef>
              <c:f>'Figura 13'!$C$21:$F$21</c:f>
              <c:numCache>
                <c:formatCode>0.0</c:formatCode>
                <c:ptCount val="4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DA11-435D-8FF3-9599C8EAFA81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FF4B4B"/>
              </a:solidFill>
              <a:ln>
                <a:solidFill>
                  <a:schemeClr val="bg1"/>
                </a:solidFill>
              </a:ln>
              <a:effectLst/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9-DA11-435D-8FF3-9599C8EAFA81}"/>
              </c:ext>
            </c:extLst>
          </c:dPt>
          <c:dPt>
            <c:idx val="1"/>
            <c:invertIfNegative val="0"/>
            <c:bubble3D val="0"/>
            <c:spPr>
              <a:solidFill>
                <a:srgbClr val="11C1FF"/>
              </a:solidFill>
              <a:ln>
                <a:solidFill>
                  <a:schemeClr val="bg1"/>
                </a:solidFill>
              </a:ln>
              <a:effectLst/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B-DA11-435D-8FF3-9599C8EAFA81}"/>
              </c:ext>
            </c:extLst>
          </c:dPt>
          <c:dPt>
            <c:idx val="2"/>
            <c:invertIfNegative val="0"/>
            <c:bubble3D val="0"/>
            <c:spPr>
              <a:solidFill>
                <a:srgbClr val="58BE34"/>
              </a:solidFill>
              <a:ln>
                <a:solidFill>
                  <a:schemeClr val="bg1"/>
                </a:solidFill>
              </a:ln>
              <a:effectLst/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D-DA11-435D-8FF3-9599C8EAFA81}"/>
              </c:ext>
            </c:extLst>
          </c:dPt>
          <c:dPt>
            <c:idx val="3"/>
            <c:invertIfNegative val="0"/>
            <c:bubble3D val="0"/>
            <c:spPr>
              <a:solidFill>
                <a:srgbClr val="FFD347"/>
              </a:solidFill>
              <a:ln>
                <a:solidFill>
                  <a:schemeClr val="bg1"/>
                </a:solidFill>
              </a:ln>
              <a:effectLst/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F-DA11-435D-8FF3-9599C8EAFA81}"/>
              </c:ext>
            </c:extLst>
          </c:dPt>
          <c:val>
            <c:numRef>
              <c:f>'Figura 13'!$C$22:$F$22</c:f>
              <c:numCache>
                <c:formatCode>0.0</c:formatCode>
                <c:ptCount val="4"/>
                <c:pt idx="0">
                  <c:v>9.9685092430384561</c:v>
                </c:pt>
                <c:pt idx="1">
                  <c:v>7.2255424079914716</c:v>
                </c:pt>
                <c:pt idx="2">
                  <c:v>6.9945027475958712</c:v>
                </c:pt>
                <c:pt idx="3">
                  <c:v>5.4457383695420072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DA11-435D-8FF3-9599C8EAFA81}"/>
            </c:ext>
          </c:extLst>
        </c:ser>
        <c:ser>
          <c:idx val="9"/>
          <c:order val="9"/>
          <c:spPr>
            <a:noFill/>
            <a:ln>
              <a:noFill/>
            </a:ln>
            <a:effectLst/>
            <a:sp3d/>
          </c:spPr>
          <c:invertIfNegative val="0"/>
          <c:val>
            <c:numRef>
              <c:f>'Figura 13'!$C$23:$F$23</c:f>
              <c:numCache>
                <c:formatCode>0.0</c:formatCode>
                <c:ptCount val="4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DA11-435D-8FF3-9599C8EAFA81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FF4B4B"/>
              </a:solidFill>
              <a:ln>
                <a:solidFill>
                  <a:schemeClr val="bg1"/>
                </a:solidFill>
              </a:ln>
              <a:effectLst/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3-DA11-435D-8FF3-9599C8EAFA81}"/>
              </c:ext>
            </c:extLst>
          </c:dPt>
          <c:dPt>
            <c:idx val="1"/>
            <c:invertIfNegative val="0"/>
            <c:bubble3D val="0"/>
            <c:spPr>
              <a:solidFill>
                <a:srgbClr val="11C1FF"/>
              </a:solidFill>
              <a:ln>
                <a:solidFill>
                  <a:schemeClr val="bg1"/>
                </a:solidFill>
              </a:ln>
              <a:effectLst/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9-DA11-435D-8FF3-9599C8EAFA81}"/>
              </c:ext>
            </c:extLst>
          </c:dPt>
          <c:dPt>
            <c:idx val="2"/>
            <c:invertIfNegative val="0"/>
            <c:bubble3D val="0"/>
            <c:spPr>
              <a:solidFill>
                <a:srgbClr val="58BE34"/>
              </a:solidFill>
              <a:ln>
                <a:solidFill>
                  <a:schemeClr val="bg1"/>
                </a:solidFill>
              </a:ln>
              <a:effectLst/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5-DA11-435D-8FF3-9599C8EAFA81}"/>
              </c:ext>
            </c:extLst>
          </c:dPt>
          <c:dPt>
            <c:idx val="3"/>
            <c:invertIfNegative val="0"/>
            <c:bubble3D val="0"/>
            <c:spPr>
              <a:solidFill>
                <a:srgbClr val="FFD347"/>
              </a:solidFill>
              <a:ln>
                <a:solidFill>
                  <a:schemeClr val="bg1"/>
                </a:solidFill>
              </a:ln>
              <a:effectLst/>
              <a:sp3d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7-DA11-435D-8FF3-9599C8EAFA81}"/>
              </c:ext>
            </c:extLst>
          </c:dPt>
          <c:val>
            <c:numRef>
              <c:f>'Figura 13'!$C$24:$F$24</c:f>
              <c:numCache>
                <c:formatCode>0.0</c:formatCode>
                <c:ptCount val="4"/>
                <c:pt idx="0">
                  <c:v>9.9685092430384561</c:v>
                </c:pt>
                <c:pt idx="1">
                  <c:v>7.2255424079914716</c:v>
                </c:pt>
                <c:pt idx="2">
                  <c:v>6.9945027475958712</c:v>
                </c:pt>
                <c:pt idx="3">
                  <c:v>5.4457383695420072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DA11-435D-8FF3-9599C8EAF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gapDepth val="0"/>
        <c:shape val="box"/>
        <c:axId val="709569280"/>
        <c:axId val="709570360"/>
        <c:axId val="0"/>
      </c:bar3DChart>
      <c:catAx>
        <c:axId val="709569280"/>
        <c:scaling>
          <c:orientation val="minMax"/>
        </c:scaling>
        <c:delete val="1"/>
        <c:axPos val="b"/>
        <c:majorTickMark val="none"/>
        <c:minorTickMark val="none"/>
        <c:tickLblPos val="nextTo"/>
        <c:crossAx val="709570360"/>
        <c:crosses val="autoZero"/>
        <c:auto val="1"/>
        <c:lblAlgn val="ctr"/>
        <c:lblOffset val="100"/>
        <c:noMultiLvlLbl val="0"/>
      </c:catAx>
      <c:valAx>
        <c:axId val="709570360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709569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14'!$K$8</c:f>
              <c:strCache>
                <c:ptCount val="1"/>
                <c:pt idx="0">
                  <c:v>10-19 addetti</c:v>
                </c:pt>
              </c:strCache>
            </c:strRef>
          </c:tx>
          <c:spPr>
            <a:solidFill>
              <a:srgbClr val="11C1FF"/>
            </a:solidFill>
            <a:ln>
              <a:solidFill>
                <a:srgbClr val="3366CC"/>
              </a:solidFill>
            </a:ln>
            <a:effectLst/>
            <a:sp3d>
              <a:contourClr>
                <a:srgbClr val="3366CC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14'!$L$7:$O$7</c:f>
              <c:strCache>
                <c:ptCount val="4"/>
                <c:pt idx="0">
                  <c:v>lavoro di gruppo</c:v>
                </c:pt>
                <c:pt idx="1">
                  <c:v>momenti di dialogo o pratiche di trasferimento intergenerazionale di competenze</c:v>
                </c:pt>
                <c:pt idx="2">
                  <c:v>pratiche di socializzazione con superiori/colleghi </c:v>
                </c:pt>
                <c:pt idx="3">
                  <c:v>momenti di condivisione e socializzazione di esperienze e competenze lavorative</c:v>
                </c:pt>
              </c:strCache>
            </c:strRef>
          </c:cat>
          <c:val>
            <c:numRef>
              <c:f>'Figura 14'!$L$8:$O$8</c:f>
              <c:numCache>
                <c:formatCode>0.0</c:formatCode>
                <c:ptCount val="4"/>
                <c:pt idx="0">
                  <c:v>58.8</c:v>
                </c:pt>
                <c:pt idx="1">
                  <c:v>38.9</c:v>
                </c:pt>
                <c:pt idx="2">
                  <c:v>42</c:v>
                </c:pt>
                <c:pt idx="3">
                  <c:v>30.4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F2-4F04-B472-52E36889AA80}"/>
            </c:ext>
          </c:extLst>
        </c:ser>
        <c:ser>
          <c:idx val="1"/>
          <c:order val="1"/>
          <c:tx>
            <c:strRef>
              <c:f>'Figura 14'!$K$9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14'!$L$7:$O$7</c:f>
              <c:strCache>
                <c:ptCount val="4"/>
                <c:pt idx="0">
                  <c:v>lavoro di gruppo</c:v>
                </c:pt>
                <c:pt idx="1">
                  <c:v>momenti di dialogo o pratiche di trasferimento intergenerazionale di competenze</c:v>
                </c:pt>
                <c:pt idx="2">
                  <c:v>pratiche di socializzazione con superiori/colleghi </c:v>
                </c:pt>
                <c:pt idx="3">
                  <c:v>momenti di condivisione e socializzazione di esperienze e competenze lavorative</c:v>
                </c:pt>
              </c:strCache>
            </c:strRef>
          </c:cat>
          <c:val>
            <c:numRef>
              <c:f>'Figura 14'!$L$9:$O$9</c:f>
              <c:numCache>
                <c:formatCode>0.0</c:formatCode>
                <c:ptCount val="4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F2-4F04-B472-52E36889AA80}"/>
            </c:ext>
          </c:extLst>
        </c:ser>
        <c:ser>
          <c:idx val="2"/>
          <c:order val="2"/>
          <c:tx>
            <c:strRef>
              <c:f>'Figura 14'!$K$10</c:f>
              <c:strCache>
                <c:ptCount val="1"/>
                <c:pt idx="0">
                  <c:v>20-49 addetti</c:v>
                </c:pt>
              </c:strCache>
            </c:strRef>
          </c:tx>
          <c:spPr>
            <a:solidFill>
              <a:srgbClr val="FF4B4B"/>
            </a:solidFill>
            <a:ln>
              <a:solidFill>
                <a:srgbClr val="FF0000"/>
              </a:solidFill>
            </a:ln>
            <a:effectLst/>
            <a:sp3d>
              <a:contourClr>
                <a:srgbClr val="FF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14'!$L$7:$O$7</c:f>
              <c:strCache>
                <c:ptCount val="4"/>
                <c:pt idx="0">
                  <c:v>lavoro di gruppo</c:v>
                </c:pt>
                <c:pt idx="1">
                  <c:v>momenti di dialogo o pratiche di trasferimento intergenerazionale di competenze</c:v>
                </c:pt>
                <c:pt idx="2">
                  <c:v>pratiche di socializzazione con superiori/colleghi </c:v>
                </c:pt>
                <c:pt idx="3">
                  <c:v>momenti di condivisione e socializzazione di esperienze e competenze lavorative</c:v>
                </c:pt>
              </c:strCache>
            </c:strRef>
          </c:cat>
          <c:val>
            <c:numRef>
              <c:f>'Figura 14'!$L$10:$O$10</c:f>
              <c:numCache>
                <c:formatCode>0.0</c:formatCode>
                <c:ptCount val="4"/>
                <c:pt idx="0">
                  <c:v>66</c:v>
                </c:pt>
                <c:pt idx="1">
                  <c:v>44.5</c:v>
                </c:pt>
                <c:pt idx="2">
                  <c:v>44.3</c:v>
                </c:pt>
                <c:pt idx="3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F2-4F04-B472-52E36889AA80}"/>
            </c:ext>
          </c:extLst>
        </c:ser>
        <c:ser>
          <c:idx val="3"/>
          <c:order val="3"/>
          <c:tx>
            <c:strRef>
              <c:f>'Figura 14'!$K$11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14'!$L$7:$O$7</c:f>
              <c:strCache>
                <c:ptCount val="4"/>
                <c:pt idx="0">
                  <c:v>lavoro di gruppo</c:v>
                </c:pt>
                <c:pt idx="1">
                  <c:v>momenti di dialogo o pratiche di trasferimento intergenerazionale di competenze</c:v>
                </c:pt>
                <c:pt idx="2">
                  <c:v>pratiche di socializzazione con superiori/colleghi </c:v>
                </c:pt>
                <c:pt idx="3">
                  <c:v>momenti di condivisione e socializzazione di esperienze e competenze lavorative</c:v>
                </c:pt>
              </c:strCache>
            </c:strRef>
          </c:cat>
          <c:val>
            <c:numRef>
              <c:f>'Figura 14'!$L$11:$O$11</c:f>
              <c:numCache>
                <c:formatCode>0.0</c:formatCode>
                <c:ptCount val="4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F2-4F04-B472-52E36889AA80}"/>
            </c:ext>
          </c:extLst>
        </c:ser>
        <c:ser>
          <c:idx val="4"/>
          <c:order val="4"/>
          <c:tx>
            <c:strRef>
              <c:f>'Figura 14'!$K$12</c:f>
              <c:strCache>
                <c:ptCount val="1"/>
                <c:pt idx="0">
                  <c:v>50-249 addetti</c:v>
                </c:pt>
              </c:strCache>
            </c:strRef>
          </c:tx>
          <c:spPr>
            <a:solidFill>
              <a:srgbClr val="58BE34"/>
            </a:solidFill>
            <a:ln>
              <a:solidFill>
                <a:schemeClr val="accent6">
                  <a:lumMod val="75000"/>
                </a:schemeClr>
              </a:solidFill>
            </a:ln>
            <a:effectLst/>
            <a:sp3d>
              <a:contourClr>
                <a:schemeClr val="accent6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14'!$L$7:$O$7</c:f>
              <c:strCache>
                <c:ptCount val="4"/>
                <c:pt idx="0">
                  <c:v>lavoro di gruppo</c:v>
                </c:pt>
                <c:pt idx="1">
                  <c:v>momenti di dialogo o pratiche di trasferimento intergenerazionale di competenze</c:v>
                </c:pt>
                <c:pt idx="2">
                  <c:v>pratiche di socializzazione con superiori/colleghi </c:v>
                </c:pt>
                <c:pt idx="3">
                  <c:v>momenti di condivisione e socializzazione di esperienze e competenze lavorative</c:v>
                </c:pt>
              </c:strCache>
            </c:strRef>
          </c:cat>
          <c:val>
            <c:numRef>
              <c:f>'Figura 14'!$L$12:$O$12</c:f>
              <c:numCache>
                <c:formatCode>0.0</c:formatCode>
                <c:ptCount val="4"/>
                <c:pt idx="0">
                  <c:v>51.2</c:v>
                </c:pt>
                <c:pt idx="1">
                  <c:v>45.2</c:v>
                </c:pt>
                <c:pt idx="2">
                  <c:v>45.1</c:v>
                </c:pt>
                <c:pt idx="3">
                  <c:v>30.8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F2-4F04-B472-52E36889AA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5"/>
        <c:gapDepth val="0"/>
        <c:shape val="box"/>
        <c:axId val="821660480"/>
        <c:axId val="821657600"/>
        <c:axId val="0"/>
      </c:bar3DChart>
      <c:catAx>
        <c:axId val="82166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21657600"/>
        <c:crosses val="autoZero"/>
        <c:auto val="1"/>
        <c:lblAlgn val="ctr"/>
        <c:lblOffset val="100"/>
        <c:noMultiLvlLbl val="0"/>
      </c:catAx>
      <c:valAx>
        <c:axId val="821657600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82166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5161256455846244"/>
          <c:w val="0.99949057327952173"/>
          <c:h val="4.83874354415375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9954648526077097E-2"/>
          <c:y val="3.3145005484229072E-2"/>
          <c:w val="0.96009070294784582"/>
          <c:h val="0.7368599745706393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'Figura 15'!$B$4</c:f>
              <c:strCache>
                <c:ptCount val="1"/>
                <c:pt idx="0">
                  <c:v>Industria in senso stretto</c:v>
                </c:pt>
              </c:strCache>
            </c:strRef>
          </c:tx>
          <c:spPr>
            <a:solidFill>
              <a:srgbClr val="11C1FF"/>
            </a:solidFill>
            <a:ln>
              <a:solidFill>
                <a:srgbClr val="3366CC"/>
              </a:solidFill>
            </a:ln>
            <a:effectLst/>
            <a:sp3d>
              <a:contourClr>
                <a:srgbClr val="3366CC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15'!$C$3:$F$3</c:f>
              <c:strCache>
                <c:ptCount val="4"/>
                <c:pt idx="0">
                  <c:v>lavoro di gruppo</c:v>
                </c:pt>
                <c:pt idx="1">
                  <c:v>momenti di dialogo o pratiche di trasferimento intergenerazionale di competenze</c:v>
                </c:pt>
                <c:pt idx="2">
                  <c:v>pratiche di socializzazione con superiori/colleghi </c:v>
                </c:pt>
                <c:pt idx="3">
                  <c:v>momenti di condivisione e socializzazione di esperienze e competenze lavorative</c:v>
                </c:pt>
              </c:strCache>
            </c:strRef>
          </c:cat>
          <c:val>
            <c:numRef>
              <c:f>'Figura 15'!$C$4:$F$4</c:f>
              <c:numCache>
                <c:formatCode>0.0</c:formatCode>
                <c:ptCount val="4"/>
                <c:pt idx="0">
                  <c:v>62.1</c:v>
                </c:pt>
                <c:pt idx="1">
                  <c:v>66.599999999999994</c:v>
                </c:pt>
                <c:pt idx="2">
                  <c:v>59</c:v>
                </c:pt>
                <c:pt idx="3">
                  <c:v>47.7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4C-4D41-BB70-9E80B77E6F57}"/>
            </c:ext>
          </c:extLst>
        </c:ser>
        <c:ser>
          <c:idx val="1"/>
          <c:order val="1"/>
          <c:tx>
            <c:strRef>
              <c:f>'Figura 15'!$B$5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15'!$C$3:$F$3</c:f>
              <c:strCache>
                <c:ptCount val="4"/>
                <c:pt idx="0">
                  <c:v>lavoro di gruppo</c:v>
                </c:pt>
                <c:pt idx="1">
                  <c:v>momenti di dialogo o pratiche di trasferimento intergenerazionale di competenze</c:v>
                </c:pt>
                <c:pt idx="2">
                  <c:v>pratiche di socializzazione con superiori/colleghi </c:v>
                </c:pt>
                <c:pt idx="3">
                  <c:v>momenti di condivisione e socializzazione di esperienze e competenze lavorative</c:v>
                </c:pt>
              </c:strCache>
            </c:strRef>
          </c:cat>
          <c:val>
            <c:numRef>
              <c:f>'Figura 15'!$C$5:$F$5</c:f>
              <c:numCache>
                <c:formatCode>0.0</c:formatCode>
                <c:ptCount val="4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4C-4D41-BB70-9E80B77E6F57}"/>
            </c:ext>
          </c:extLst>
        </c:ser>
        <c:ser>
          <c:idx val="2"/>
          <c:order val="2"/>
          <c:tx>
            <c:strRef>
              <c:f>'Figura 15'!$B$6</c:f>
              <c:strCache>
                <c:ptCount val="1"/>
                <c:pt idx="0">
                  <c:v>Costruzioni</c:v>
                </c:pt>
              </c:strCache>
            </c:strRef>
          </c:tx>
          <c:spPr>
            <a:solidFill>
              <a:srgbClr val="FF2FFF"/>
            </a:solidFill>
            <a:ln>
              <a:solidFill>
                <a:srgbClr val="FF00FF"/>
              </a:solidFill>
            </a:ln>
            <a:effectLst/>
            <a:sp3d>
              <a:contourClr>
                <a:srgbClr val="FF00FF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15'!$C$3:$F$3</c:f>
              <c:strCache>
                <c:ptCount val="4"/>
                <c:pt idx="0">
                  <c:v>lavoro di gruppo</c:v>
                </c:pt>
                <c:pt idx="1">
                  <c:v>momenti di dialogo o pratiche di trasferimento intergenerazionale di competenze</c:v>
                </c:pt>
                <c:pt idx="2">
                  <c:v>pratiche di socializzazione con superiori/colleghi </c:v>
                </c:pt>
                <c:pt idx="3">
                  <c:v>momenti di condivisione e socializzazione di esperienze e competenze lavorative</c:v>
                </c:pt>
              </c:strCache>
            </c:strRef>
          </c:cat>
          <c:val>
            <c:numRef>
              <c:f>'Figura 15'!$C$6:$F$6</c:f>
              <c:numCache>
                <c:formatCode>0.0</c:formatCode>
                <c:ptCount val="4"/>
                <c:pt idx="0">
                  <c:v>43.9</c:v>
                </c:pt>
                <c:pt idx="1">
                  <c:v>49.7</c:v>
                </c:pt>
                <c:pt idx="2">
                  <c:v>38</c:v>
                </c:pt>
                <c:pt idx="3">
                  <c:v>46.3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4C-4D41-BB70-9E80B77E6F57}"/>
            </c:ext>
          </c:extLst>
        </c:ser>
        <c:ser>
          <c:idx val="3"/>
          <c:order val="3"/>
          <c:tx>
            <c:strRef>
              <c:f>'Figura 15'!$B$7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15'!$C$3:$F$3</c:f>
              <c:strCache>
                <c:ptCount val="4"/>
                <c:pt idx="0">
                  <c:v>lavoro di gruppo</c:v>
                </c:pt>
                <c:pt idx="1">
                  <c:v>momenti di dialogo o pratiche di trasferimento intergenerazionale di competenze</c:v>
                </c:pt>
                <c:pt idx="2">
                  <c:v>pratiche di socializzazione con superiori/colleghi </c:v>
                </c:pt>
                <c:pt idx="3">
                  <c:v>momenti di condivisione e socializzazione di esperienze e competenze lavorative</c:v>
                </c:pt>
              </c:strCache>
            </c:strRef>
          </c:cat>
          <c:val>
            <c:numRef>
              <c:f>'Figura 15'!$C$7:$F$7</c:f>
              <c:numCache>
                <c:formatCode>0.0</c:formatCode>
                <c:ptCount val="4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4C-4D41-BB70-9E80B77E6F57}"/>
            </c:ext>
          </c:extLst>
        </c:ser>
        <c:ser>
          <c:idx val="4"/>
          <c:order val="4"/>
          <c:tx>
            <c:strRef>
              <c:f>'Figura 15'!$B$8</c:f>
              <c:strCache>
                <c:ptCount val="1"/>
                <c:pt idx="0">
                  <c:v>Servizi di base</c:v>
                </c:pt>
              </c:strCache>
            </c:strRef>
          </c:tx>
          <c:spPr>
            <a:solidFill>
              <a:srgbClr val="FF4B4B"/>
            </a:solidFill>
            <a:ln>
              <a:solidFill>
                <a:srgbClr val="FF0000"/>
              </a:solidFill>
            </a:ln>
            <a:effectLst/>
            <a:sp3d>
              <a:contourClr>
                <a:srgbClr val="FF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15'!$C$3:$F$3</c:f>
              <c:strCache>
                <c:ptCount val="4"/>
                <c:pt idx="0">
                  <c:v>lavoro di gruppo</c:v>
                </c:pt>
                <c:pt idx="1">
                  <c:v>momenti di dialogo o pratiche di trasferimento intergenerazionale di competenze</c:v>
                </c:pt>
                <c:pt idx="2">
                  <c:v>pratiche di socializzazione con superiori/colleghi </c:v>
                </c:pt>
                <c:pt idx="3">
                  <c:v>momenti di condivisione e socializzazione di esperienze e competenze lavorative</c:v>
                </c:pt>
              </c:strCache>
            </c:strRef>
          </c:cat>
          <c:val>
            <c:numRef>
              <c:f>'Figura 15'!$C$8:$F$8</c:f>
              <c:numCache>
                <c:formatCode>0.0</c:formatCode>
                <c:ptCount val="4"/>
                <c:pt idx="0">
                  <c:v>42.1</c:v>
                </c:pt>
                <c:pt idx="1">
                  <c:v>48.2</c:v>
                </c:pt>
                <c:pt idx="2">
                  <c:v>42.6</c:v>
                </c:pt>
                <c:pt idx="3">
                  <c:v>47.3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4C-4D41-BB70-9E80B77E6F57}"/>
            </c:ext>
          </c:extLst>
        </c:ser>
        <c:ser>
          <c:idx val="5"/>
          <c:order val="5"/>
          <c:tx>
            <c:strRef>
              <c:f>'Figura 15'!$B$9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15'!$C$3:$F$3</c:f>
              <c:strCache>
                <c:ptCount val="4"/>
                <c:pt idx="0">
                  <c:v>lavoro di gruppo</c:v>
                </c:pt>
                <c:pt idx="1">
                  <c:v>momenti di dialogo o pratiche di trasferimento intergenerazionale di competenze</c:v>
                </c:pt>
                <c:pt idx="2">
                  <c:v>pratiche di socializzazione con superiori/colleghi </c:v>
                </c:pt>
                <c:pt idx="3">
                  <c:v>momenti di condivisione e socializzazione di esperienze e competenze lavorative</c:v>
                </c:pt>
              </c:strCache>
            </c:strRef>
          </c:cat>
          <c:val>
            <c:numRef>
              <c:f>'Figura 15'!$C$9:$F$9</c:f>
              <c:numCache>
                <c:formatCode>0.0</c:formatCode>
                <c:ptCount val="4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84C-4D41-BB70-9E80B77E6F57}"/>
            </c:ext>
          </c:extLst>
        </c:ser>
        <c:ser>
          <c:idx val="6"/>
          <c:order val="6"/>
          <c:tx>
            <c:strRef>
              <c:f>'Figura 15'!$B$10</c:f>
              <c:strCache>
                <c:ptCount val="1"/>
                <c:pt idx="0">
                  <c:v>Servizi avanzati</c:v>
                </c:pt>
              </c:strCache>
            </c:strRef>
          </c:tx>
          <c:spPr>
            <a:solidFill>
              <a:srgbClr val="58BE34"/>
            </a:solidFill>
            <a:ln>
              <a:solidFill>
                <a:schemeClr val="accent6">
                  <a:lumMod val="75000"/>
                </a:schemeClr>
              </a:solidFill>
            </a:ln>
            <a:effectLst/>
            <a:sp3d>
              <a:contourClr>
                <a:schemeClr val="accent6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15'!$C$3:$F$3</c:f>
              <c:strCache>
                <c:ptCount val="4"/>
                <c:pt idx="0">
                  <c:v>lavoro di gruppo</c:v>
                </c:pt>
                <c:pt idx="1">
                  <c:v>momenti di dialogo o pratiche di trasferimento intergenerazionale di competenze</c:v>
                </c:pt>
                <c:pt idx="2">
                  <c:v>pratiche di socializzazione con superiori/colleghi </c:v>
                </c:pt>
                <c:pt idx="3">
                  <c:v>momenti di condivisione e socializzazione di esperienze e competenze lavorative</c:v>
                </c:pt>
              </c:strCache>
            </c:strRef>
          </c:cat>
          <c:val>
            <c:numRef>
              <c:f>'Figura 15'!$C$10:$F$10</c:f>
              <c:numCache>
                <c:formatCode>0.0</c:formatCode>
                <c:ptCount val="4"/>
                <c:pt idx="0">
                  <c:v>34.299999999999997</c:v>
                </c:pt>
                <c:pt idx="1">
                  <c:v>32.9</c:v>
                </c:pt>
                <c:pt idx="2">
                  <c:v>32.200000000000003</c:v>
                </c:pt>
                <c:pt idx="3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4C-4D41-BB70-9E80B77E6F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3"/>
        <c:gapDepth val="0"/>
        <c:shape val="box"/>
        <c:axId val="378147112"/>
        <c:axId val="378144592"/>
        <c:axId val="0"/>
      </c:bar3DChart>
      <c:catAx>
        <c:axId val="378147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it-IT"/>
          </a:p>
        </c:txPr>
        <c:crossAx val="378144592"/>
        <c:crosses val="autoZero"/>
        <c:auto val="1"/>
        <c:lblAlgn val="ctr"/>
        <c:lblOffset val="100"/>
        <c:noMultiLvlLbl val="0"/>
      </c:catAx>
      <c:valAx>
        <c:axId val="378144592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378147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915219251720062"/>
          <c:w val="0.99641946295174644"/>
          <c:h val="5.08478074827993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ptos" panose="020B00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rgbClr val="00509D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4B4B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AA3A-468E-9B27-CAC279623FD8}"/>
              </c:ext>
            </c:extLst>
          </c:dPt>
          <c:dPt>
            <c:idx val="1"/>
            <c:invertIfNegative val="0"/>
            <c:bubble3D val="0"/>
            <c:spPr>
              <a:solidFill>
                <a:srgbClr val="11C1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DE5-4455-8D48-60D0843EFCA9}"/>
              </c:ext>
            </c:extLst>
          </c:dPt>
          <c:val>
            <c:numRef>
              <c:f>'Figura 16'!$D$6:$E$6</c:f>
              <c:numCache>
                <c:formatCode>0.0</c:formatCode>
                <c:ptCount val="2"/>
                <c:pt idx="0">
                  <c:v>8.6166666666666671</c:v>
                </c:pt>
                <c:pt idx="1">
                  <c:v>7.5528755582174805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E5-4455-8D48-60D0843EFCA9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  <a:sp3d/>
          </c:spPr>
          <c:invertIfNegative val="0"/>
          <c:val>
            <c:numRef>
              <c:f>'Figura 16'!$D$7:$E$7</c:f>
              <c:numCache>
                <c:formatCode>0.0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E5-4455-8D48-60D0843EFCA9}"/>
            </c:ext>
          </c:extLst>
        </c:ser>
        <c:ser>
          <c:idx val="2"/>
          <c:order val="2"/>
          <c:spPr>
            <a:solidFill>
              <a:srgbClr val="00509D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4B4B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4-AA3A-468E-9B27-CAC279623FD8}"/>
              </c:ext>
            </c:extLst>
          </c:dPt>
          <c:dPt>
            <c:idx val="1"/>
            <c:invertIfNegative val="0"/>
            <c:bubble3D val="0"/>
            <c:spPr>
              <a:solidFill>
                <a:srgbClr val="11C1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DE5-4455-8D48-60D0843EFCA9}"/>
              </c:ext>
            </c:extLst>
          </c:dPt>
          <c:val>
            <c:numRef>
              <c:f>'Figura 16'!$D$8:$E$8</c:f>
              <c:numCache>
                <c:formatCode>0.0</c:formatCode>
                <c:ptCount val="2"/>
                <c:pt idx="0">
                  <c:v>8.6166666666666671</c:v>
                </c:pt>
                <c:pt idx="1">
                  <c:v>7.5528755582174805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E5-4455-8D48-60D0843EFCA9}"/>
            </c:ext>
          </c:extLst>
        </c:ser>
        <c:ser>
          <c:idx val="3"/>
          <c:order val="3"/>
          <c:spPr>
            <a:noFill/>
            <a:ln>
              <a:noFill/>
            </a:ln>
            <a:effectLst/>
            <a:sp3d/>
          </c:spPr>
          <c:invertIfNegative val="0"/>
          <c:val>
            <c:numRef>
              <c:f>'Figura 16'!$D$9:$E$9</c:f>
              <c:numCache>
                <c:formatCode>0.0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DE5-4455-8D48-60D0843EFCA9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4B4B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6DE5-4455-8D48-60D0843EFCA9}"/>
              </c:ext>
            </c:extLst>
          </c:dPt>
          <c:dPt>
            <c:idx val="1"/>
            <c:invertIfNegative val="0"/>
            <c:bubble3D val="0"/>
            <c:spPr>
              <a:solidFill>
                <a:srgbClr val="11C1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6DE5-4455-8D48-60D0843EFCA9}"/>
              </c:ext>
            </c:extLst>
          </c:dPt>
          <c:val>
            <c:numRef>
              <c:f>'Figura 16'!$D$10:$E$10</c:f>
              <c:numCache>
                <c:formatCode>0.0</c:formatCode>
                <c:ptCount val="2"/>
                <c:pt idx="0">
                  <c:v>8.6166666666666671</c:v>
                </c:pt>
                <c:pt idx="1">
                  <c:v>7.5528755582174805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DE5-4455-8D48-60D0843EFCA9}"/>
            </c:ext>
          </c:extLst>
        </c:ser>
        <c:ser>
          <c:idx val="5"/>
          <c:order val="5"/>
          <c:spPr>
            <a:noFill/>
            <a:ln>
              <a:noFill/>
            </a:ln>
            <a:effectLst/>
            <a:sp3d/>
          </c:spPr>
          <c:invertIfNegative val="0"/>
          <c:val>
            <c:numRef>
              <c:f>'Figura 16'!$D$11:$E$11</c:f>
              <c:numCache>
                <c:formatCode>0.0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DE5-4455-8D48-60D0843EFCA9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4B4B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6DE5-4455-8D48-60D0843EFCA9}"/>
              </c:ext>
            </c:extLst>
          </c:dPt>
          <c:dPt>
            <c:idx val="1"/>
            <c:invertIfNegative val="0"/>
            <c:bubble3D val="0"/>
            <c:spPr>
              <a:solidFill>
                <a:srgbClr val="11C1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6DE5-4455-8D48-60D0843EFCA9}"/>
              </c:ext>
            </c:extLst>
          </c:dPt>
          <c:val>
            <c:numRef>
              <c:f>'Figura 16'!$D$12:$E$12</c:f>
              <c:numCache>
                <c:formatCode>0.0</c:formatCode>
                <c:ptCount val="2"/>
                <c:pt idx="0">
                  <c:v>8.6166666666666671</c:v>
                </c:pt>
                <c:pt idx="1">
                  <c:v>7.5528755582174805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DE5-4455-8D48-60D0843EFCA9}"/>
            </c:ext>
          </c:extLst>
        </c:ser>
        <c:ser>
          <c:idx val="7"/>
          <c:order val="7"/>
          <c:spPr>
            <a:noFill/>
            <a:ln>
              <a:noFill/>
            </a:ln>
            <a:effectLst/>
            <a:sp3d/>
          </c:spPr>
          <c:invertIfNegative val="0"/>
          <c:val>
            <c:numRef>
              <c:f>'Figura 16'!$D$13:$E$13</c:f>
              <c:numCache>
                <c:formatCode>0.0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DE5-4455-8D48-60D0843EFCA9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4B4B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6DE5-4455-8D48-60D0843EFCA9}"/>
              </c:ext>
            </c:extLst>
          </c:dPt>
          <c:dPt>
            <c:idx val="1"/>
            <c:invertIfNegative val="0"/>
            <c:bubble3D val="0"/>
            <c:spPr>
              <a:solidFill>
                <a:srgbClr val="11C1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6DE5-4455-8D48-60D0843EFCA9}"/>
              </c:ext>
            </c:extLst>
          </c:dPt>
          <c:val>
            <c:numRef>
              <c:f>'Figura 16'!$D$14:$E$14</c:f>
              <c:numCache>
                <c:formatCode>0.0</c:formatCode>
                <c:ptCount val="2"/>
                <c:pt idx="0">
                  <c:v>8.6166666666666671</c:v>
                </c:pt>
                <c:pt idx="1">
                  <c:v>7.5528755582174805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DE5-4455-8D48-60D0843EFCA9}"/>
            </c:ext>
          </c:extLst>
        </c:ser>
        <c:ser>
          <c:idx val="9"/>
          <c:order val="9"/>
          <c:spPr>
            <a:noFill/>
            <a:ln>
              <a:noFill/>
            </a:ln>
            <a:effectLst/>
            <a:sp3d/>
          </c:spPr>
          <c:invertIfNegative val="0"/>
          <c:val>
            <c:numRef>
              <c:f>'Figura 16'!$D$15:$E$15</c:f>
              <c:numCache>
                <c:formatCode>0.0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6DE5-4455-8D48-60D0843EFCA9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4B4B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B-6DE5-4455-8D48-60D0843EFCA9}"/>
              </c:ext>
            </c:extLst>
          </c:dPt>
          <c:dPt>
            <c:idx val="1"/>
            <c:invertIfNegative val="0"/>
            <c:bubble3D val="0"/>
            <c:spPr>
              <a:solidFill>
                <a:srgbClr val="11C1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D-6DE5-4455-8D48-60D0843EFCA9}"/>
              </c:ext>
            </c:extLst>
          </c:dPt>
          <c:val>
            <c:numRef>
              <c:f>'Figura 16'!$D$16:$E$16</c:f>
              <c:numCache>
                <c:formatCode>0.0</c:formatCode>
                <c:ptCount val="2"/>
                <c:pt idx="0">
                  <c:v>8.6166666666666671</c:v>
                </c:pt>
                <c:pt idx="1">
                  <c:v>7.5528755582174805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6DE5-4455-8D48-60D0843EF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gapDepth val="0"/>
        <c:shape val="box"/>
        <c:axId val="1016654536"/>
        <c:axId val="1016654896"/>
        <c:axId val="0"/>
      </c:bar3DChart>
      <c:catAx>
        <c:axId val="1016654536"/>
        <c:scaling>
          <c:orientation val="minMax"/>
        </c:scaling>
        <c:delete val="1"/>
        <c:axPos val="b"/>
        <c:majorTickMark val="none"/>
        <c:minorTickMark val="none"/>
        <c:tickLblPos val="nextTo"/>
        <c:crossAx val="1016654896"/>
        <c:crosses val="autoZero"/>
        <c:auto val="1"/>
        <c:lblAlgn val="ctr"/>
        <c:lblOffset val="100"/>
        <c:noMultiLvlLbl val="0"/>
      </c:catAx>
      <c:valAx>
        <c:axId val="1016654896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016654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'Figura 16'!#REF!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'Figura 16'!#REF!</c15:sqref>
                        </c15:formulaRef>
                      </c:ext>
                    </c:extLst>
                    <c:strCache>
                      <c:ptCount val="1"/>
                      <c:pt idx="0">
                        <c:v>#RIF!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'Figura 16'!#REF!</c15:sqref>
                        </c15:formulaRef>
                      </c:ext>
                    </c:extLst>
                    <c:strCache>
                      <c:ptCount val="1"/>
                      <c:pt idx="0">
                        <c:v>#RIF!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8ACD-4648-BD86-4695EEB9B8EC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'Figura 16'!#REF!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'Figura 16'!#REF!</c15:sqref>
                        </c15:formulaRef>
                      </c:ext>
                    </c:extLst>
                    <c:strCache>
                      <c:ptCount val="1"/>
                      <c:pt idx="0">
                        <c:v>#RIF!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'Figura 16'!#REF!</c15:sqref>
                        </c15:formulaRef>
                      </c:ext>
                    </c:extLst>
                    <c:strCache>
                      <c:ptCount val="1"/>
                      <c:pt idx="0">
                        <c:v>#RIF!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8ACD-4648-BD86-4695EEB9B8EC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'Figura 16'!#REF!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'Figura 16'!#REF!</c15:sqref>
                        </c15:formulaRef>
                      </c:ext>
                    </c:extLst>
                    <c:strCache>
                      <c:ptCount val="1"/>
                      <c:pt idx="0">
                        <c:v>#RIF!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'Figura 16'!#REF!</c15:sqref>
                        </c15:formulaRef>
                      </c:ext>
                    </c:extLst>
                    <c:strCache>
                      <c:ptCount val="1"/>
                      <c:pt idx="0">
                        <c:v>#RIF!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8ACD-4648-BD86-4695EEB9B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gapDepth val="0"/>
        <c:shape val="box"/>
        <c:axId val="806822784"/>
        <c:axId val="806823144"/>
        <c:axId val="0"/>
      </c:bar3DChart>
      <c:catAx>
        <c:axId val="806822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it-IT"/>
          </a:p>
        </c:txPr>
        <c:crossAx val="806823144"/>
        <c:crosses val="autoZero"/>
        <c:auto val="1"/>
        <c:lblAlgn val="ctr"/>
        <c:lblOffset val="100"/>
        <c:noMultiLvlLbl val="0"/>
      </c:catAx>
      <c:valAx>
        <c:axId val="80682314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06822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"/>
          <c:y val="0.84969372609057769"/>
          <c:w val="1"/>
          <c:h val="0.150306273909422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25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3_1'!$C$5</c:f>
              <c:strCache>
                <c:ptCount val="1"/>
                <c:pt idx="0">
                  <c:v>Condizione lavorativa</c:v>
                </c:pt>
              </c:strCache>
            </c:strRef>
          </c:tx>
          <c:spPr>
            <a:solidFill>
              <a:srgbClr val="11C1FF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0"/>
              <a:lstStyle/>
              <a:p>
                <a:pPr algn="ctr">
                  <a:defRPr lang="en-US"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3_1'!$D$4:$F$4</c:f>
              <c:strCache>
                <c:ptCount val="3"/>
                <c:pt idx="0">
                  <c:v>18-29</c:v>
                </c:pt>
                <c:pt idx="1">
                  <c:v>30-49</c:v>
                </c:pt>
                <c:pt idx="2">
                  <c:v>&gt;50 </c:v>
                </c:pt>
              </c:strCache>
            </c:strRef>
          </c:cat>
          <c:val>
            <c:numRef>
              <c:f>'Figura 3_1'!$D$5:$F$5</c:f>
              <c:numCache>
                <c:formatCode>0.0</c:formatCode>
                <c:ptCount val="3"/>
                <c:pt idx="0">
                  <c:v>87.610606579446241</c:v>
                </c:pt>
                <c:pt idx="1">
                  <c:v>87.238808688357068</c:v>
                </c:pt>
                <c:pt idx="2">
                  <c:v>84.122850641365787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D-4507-B1F8-853841C21D5B}"/>
            </c:ext>
          </c:extLst>
        </c:ser>
        <c:ser>
          <c:idx val="1"/>
          <c:order val="1"/>
          <c:tx>
            <c:strRef>
              <c:f>'Figura 3_1'!$C$6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'Figura 3_1'!$D$4:$F$4</c:f>
              <c:strCache>
                <c:ptCount val="3"/>
                <c:pt idx="0">
                  <c:v>18-29</c:v>
                </c:pt>
                <c:pt idx="1">
                  <c:v>30-49</c:v>
                </c:pt>
                <c:pt idx="2">
                  <c:v>&gt;50 </c:v>
                </c:pt>
              </c:strCache>
            </c:strRef>
          </c:cat>
          <c:val>
            <c:numRef>
              <c:f>'Figura 3_1'!$D$6:$F$6</c:f>
              <c:numCache>
                <c:formatCode>General</c:formatCode>
                <c:ptCount val="3"/>
                <c:pt idx="0">
                  <c:v>40</c:v>
                </c:pt>
                <c:pt idx="1">
                  <c:v>40</c:v>
                </c:pt>
                <c:pt idx="2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5D-4507-B1F8-853841C21D5B}"/>
            </c:ext>
          </c:extLst>
        </c:ser>
        <c:ser>
          <c:idx val="2"/>
          <c:order val="2"/>
          <c:tx>
            <c:strRef>
              <c:f>'Figura 3_1'!$C$7</c:f>
              <c:strCache>
                <c:ptCount val="1"/>
                <c:pt idx="0">
                  <c:v>Clima lavoro</c:v>
                </c:pt>
              </c:strCache>
            </c:strRef>
          </c:tx>
          <c:spPr>
            <a:solidFill>
              <a:srgbClr val="FFD347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0"/>
              <a:lstStyle/>
              <a:p>
                <a:pPr algn="ctr">
                  <a:defRPr lang="en-US"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3_1'!$D$4:$F$4</c:f>
              <c:strCache>
                <c:ptCount val="3"/>
                <c:pt idx="0">
                  <c:v>18-29</c:v>
                </c:pt>
                <c:pt idx="1">
                  <c:v>30-49</c:v>
                </c:pt>
                <c:pt idx="2">
                  <c:v>&gt;50 </c:v>
                </c:pt>
              </c:strCache>
            </c:strRef>
          </c:cat>
          <c:val>
            <c:numRef>
              <c:f>'Figura 3_1'!$D$7:$F$7</c:f>
              <c:numCache>
                <c:formatCode>0.0</c:formatCode>
                <c:ptCount val="3"/>
                <c:pt idx="0">
                  <c:v>89.048298429959303</c:v>
                </c:pt>
                <c:pt idx="1">
                  <c:v>86.933463425453326</c:v>
                </c:pt>
                <c:pt idx="2">
                  <c:v>86.45677137588369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5D-4507-B1F8-853841C21D5B}"/>
            </c:ext>
          </c:extLst>
        </c:ser>
        <c:ser>
          <c:idx val="3"/>
          <c:order val="3"/>
          <c:tx>
            <c:strRef>
              <c:f>'Figura 3_1'!$C$8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'Figura 3_1'!$D$4:$F$4</c:f>
              <c:strCache>
                <c:ptCount val="3"/>
                <c:pt idx="0">
                  <c:v>18-29</c:v>
                </c:pt>
                <c:pt idx="1">
                  <c:v>30-49</c:v>
                </c:pt>
                <c:pt idx="2">
                  <c:v>&gt;50 </c:v>
                </c:pt>
              </c:strCache>
            </c:strRef>
          </c:cat>
          <c:val>
            <c:numRef>
              <c:f>'Figura 3_1'!$D$8:$F$8</c:f>
              <c:numCache>
                <c:formatCode>General</c:formatCode>
                <c:ptCount val="3"/>
                <c:pt idx="0">
                  <c:v>40</c:v>
                </c:pt>
                <c:pt idx="1">
                  <c:v>40</c:v>
                </c:pt>
                <c:pt idx="2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5D-4507-B1F8-853841C21D5B}"/>
            </c:ext>
          </c:extLst>
        </c:ser>
        <c:ser>
          <c:idx val="4"/>
          <c:order val="4"/>
          <c:tx>
            <c:strRef>
              <c:f>'Figura 3_1'!$C$9</c:f>
              <c:strCache>
                <c:ptCount val="1"/>
                <c:pt idx="0">
                  <c:v>Compiti e incarichi svolti</c:v>
                </c:pt>
              </c:strCache>
            </c:strRef>
          </c:tx>
          <c:spPr>
            <a:solidFill>
              <a:srgbClr val="FF2FFF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0"/>
              <a:lstStyle/>
              <a:p>
                <a:pPr algn="ctr">
                  <a:defRPr lang="en-US"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3_1'!$D$4:$F$4</c:f>
              <c:strCache>
                <c:ptCount val="3"/>
                <c:pt idx="0">
                  <c:v>18-29</c:v>
                </c:pt>
                <c:pt idx="1">
                  <c:v>30-49</c:v>
                </c:pt>
                <c:pt idx="2">
                  <c:v>&gt;50 </c:v>
                </c:pt>
              </c:strCache>
            </c:strRef>
          </c:cat>
          <c:val>
            <c:numRef>
              <c:f>'Figura 3_1'!$D$9:$F$9</c:f>
              <c:numCache>
                <c:formatCode>0.0</c:formatCode>
                <c:ptCount val="3"/>
                <c:pt idx="0">
                  <c:v>79.819760185354127</c:v>
                </c:pt>
                <c:pt idx="1">
                  <c:v>83.935393852595652</c:v>
                </c:pt>
                <c:pt idx="2">
                  <c:v>83.165886308784877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5D-4507-B1F8-853841C21D5B}"/>
            </c:ext>
          </c:extLst>
        </c:ser>
        <c:ser>
          <c:idx val="5"/>
          <c:order val="5"/>
          <c:tx>
            <c:strRef>
              <c:f>'Figura 3_1'!$C$10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'Figura 3_1'!$D$4:$F$4</c:f>
              <c:strCache>
                <c:ptCount val="3"/>
                <c:pt idx="0">
                  <c:v>18-29</c:v>
                </c:pt>
                <c:pt idx="1">
                  <c:v>30-49</c:v>
                </c:pt>
                <c:pt idx="2">
                  <c:v>&gt;50 </c:v>
                </c:pt>
              </c:strCache>
            </c:strRef>
          </c:cat>
          <c:val>
            <c:numRef>
              <c:f>'Figura 3_1'!$D$10:$F$10</c:f>
              <c:numCache>
                <c:formatCode>General</c:formatCode>
                <c:ptCount val="3"/>
                <c:pt idx="0">
                  <c:v>40</c:v>
                </c:pt>
                <c:pt idx="1">
                  <c:v>40</c:v>
                </c:pt>
                <c:pt idx="2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5D-4507-B1F8-853841C21D5B}"/>
            </c:ext>
          </c:extLst>
        </c:ser>
        <c:ser>
          <c:idx val="6"/>
          <c:order val="6"/>
          <c:tx>
            <c:strRef>
              <c:f>'Figura 3_1'!$C$11</c:f>
              <c:strCache>
                <c:ptCount val="1"/>
                <c:pt idx="0">
                  <c:v>Prospettive carriera</c:v>
                </c:pt>
              </c:strCache>
            </c:strRef>
          </c:tx>
          <c:spPr>
            <a:solidFill>
              <a:srgbClr val="58BE34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0"/>
              <a:lstStyle/>
              <a:p>
                <a:pPr algn="ctr">
                  <a:defRPr lang="en-US"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3_1'!$D$4:$F$4</c:f>
              <c:strCache>
                <c:ptCount val="3"/>
                <c:pt idx="0">
                  <c:v>18-29</c:v>
                </c:pt>
                <c:pt idx="1">
                  <c:v>30-49</c:v>
                </c:pt>
                <c:pt idx="2">
                  <c:v>&gt;50 </c:v>
                </c:pt>
              </c:strCache>
            </c:strRef>
          </c:cat>
          <c:val>
            <c:numRef>
              <c:f>'Figura 3_1'!$D$11:$F$11</c:f>
              <c:numCache>
                <c:formatCode>0.0</c:formatCode>
                <c:ptCount val="3"/>
                <c:pt idx="0">
                  <c:v>66.048296178428217</c:v>
                </c:pt>
                <c:pt idx="1">
                  <c:v>68.781115925357668</c:v>
                </c:pt>
                <c:pt idx="2">
                  <c:v>58.364762880085685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5D-4507-B1F8-853841C21D5B}"/>
            </c:ext>
          </c:extLst>
        </c:ser>
        <c:ser>
          <c:idx val="7"/>
          <c:order val="7"/>
          <c:tx>
            <c:strRef>
              <c:f>'Figura 3_1'!$C$12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'Figura 3_1'!$D$4:$F$4</c:f>
              <c:strCache>
                <c:ptCount val="3"/>
                <c:pt idx="0">
                  <c:v>18-29</c:v>
                </c:pt>
                <c:pt idx="1">
                  <c:v>30-49</c:v>
                </c:pt>
                <c:pt idx="2">
                  <c:v>&gt;50 </c:v>
                </c:pt>
              </c:strCache>
            </c:strRef>
          </c:cat>
          <c:val>
            <c:numRef>
              <c:f>'Figura 3_1'!$D$12:$F$12</c:f>
              <c:numCache>
                <c:formatCode>General</c:formatCode>
                <c:ptCount val="3"/>
                <c:pt idx="0">
                  <c:v>40</c:v>
                </c:pt>
                <c:pt idx="1">
                  <c:v>40</c:v>
                </c:pt>
                <c:pt idx="2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5D-4507-B1F8-853841C21D5B}"/>
            </c:ext>
          </c:extLst>
        </c:ser>
        <c:ser>
          <c:idx val="8"/>
          <c:order val="8"/>
          <c:tx>
            <c:strRef>
              <c:f>'Figura 3_1'!$C$13</c:f>
              <c:strCache>
                <c:ptCount val="1"/>
                <c:pt idx="0">
                  <c:v>Sviluppo competenze professionali</c:v>
                </c:pt>
              </c:strCache>
            </c:strRef>
          </c:tx>
          <c:spPr>
            <a:solidFill>
              <a:srgbClr val="FF4B4B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8091168091167926E-3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5D-4507-B1F8-853841C21D5B}"/>
                </c:ext>
              </c:extLst>
            </c:dLbl>
            <c:dLbl>
              <c:idx val="1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5D-4507-B1F8-853841C21D5B}"/>
                </c:ext>
              </c:extLst>
            </c:dLbl>
            <c:dLbl>
              <c:idx val="2"/>
              <c:layout>
                <c:manualLayout>
                  <c:x val="0"/>
                  <c:y val="-2.5210563184198006E-17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5D-4507-B1F8-853841C21D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3_1'!$D$4:$F$4</c:f>
              <c:strCache>
                <c:ptCount val="3"/>
                <c:pt idx="0">
                  <c:v>18-29</c:v>
                </c:pt>
                <c:pt idx="1">
                  <c:v>30-49</c:v>
                </c:pt>
                <c:pt idx="2">
                  <c:v>&gt;50 </c:v>
                </c:pt>
              </c:strCache>
            </c:strRef>
          </c:cat>
          <c:val>
            <c:numRef>
              <c:f>'Figura 3_1'!$D$13:$F$13</c:f>
              <c:numCache>
                <c:formatCode>0.0</c:formatCode>
                <c:ptCount val="3"/>
                <c:pt idx="0">
                  <c:v>77.395114204203665</c:v>
                </c:pt>
                <c:pt idx="1">
                  <c:v>81.245076982647333</c:v>
                </c:pt>
                <c:pt idx="2">
                  <c:v>78.073017411428964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45D-4507-B1F8-853841C21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shape val="box"/>
        <c:axId val="547108736"/>
        <c:axId val="547100816"/>
        <c:axId val="0"/>
      </c:bar3DChart>
      <c:catAx>
        <c:axId val="5471087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47100816"/>
        <c:crosses val="autoZero"/>
        <c:auto val="1"/>
        <c:lblAlgn val="ctr"/>
        <c:lblOffset val="100"/>
        <c:noMultiLvlLbl val="0"/>
      </c:catAx>
      <c:valAx>
        <c:axId val="547100816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547108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17'!$A$5</c:f>
              <c:strCache>
                <c:ptCount val="1"/>
                <c:pt idx="0">
                  <c:v>iniziative per il continuo sviluppo e aggiornamento delle competenze</c:v>
                </c:pt>
              </c:strCache>
            </c:strRef>
          </c:tx>
          <c:spPr>
            <a:solidFill>
              <a:srgbClr val="11C1FF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B w="152400" h="50800" prst="softRound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17'!$B$4:$D$4</c:f>
              <c:strCache>
                <c:ptCount val="3"/>
                <c:pt idx="0">
                  <c:v>10-19 addetti</c:v>
                </c:pt>
                <c:pt idx="1">
                  <c:v>20-49 addetti</c:v>
                </c:pt>
                <c:pt idx="2">
                  <c:v>50-249 addetti</c:v>
                </c:pt>
              </c:strCache>
            </c:strRef>
          </c:cat>
          <c:val>
            <c:numRef>
              <c:f>'Figura 17'!$B$5:$D$5</c:f>
              <c:numCache>
                <c:formatCode>###0.0</c:formatCode>
                <c:ptCount val="3"/>
                <c:pt idx="0">
                  <c:v>47.3</c:v>
                </c:pt>
                <c:pt idx="1">
                  <c:v>56.4</c:v>
                </c:pt>
                <c:pt idx="2">
                  <c:v>54.4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46-4567-85B7-AE0FC210675F}"/>
            </c:ext>
          </c:extLst>
        </c:ser>
        <c:ser>
          <c:idx val="1"/>
          <c:order val="1"/>
          <c:tx>
            <c:strRef>
              <c:f>'Figura 17'!$A$6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17'!$B$4:$D$4</c:f>
              <c:strCache>
                <c:ptCount val="3"/>
                <c:pt idx="0">
                  <c:v>10-19 addetti</c:v>
                </c:pt>
                <c:pt idx="1">
                  <c:v>20-49 addetti</c:v>
                </c:pt>
                <c:pt idx="2">
                  <c:v>50-249 addetti</c:v>
                </c:pt>
              </c:strCache>
            </c:strRef>
          </c:cat>
          <c:val>
            <c:numRef>
              <c:f>'Figura 17'!$B$6:$D$6</c:f>
              <c:numCache>
                <c:formatCode>###0.0</c:formatCode>
                <c:ptCount val="3"/>
                <c:pt idx="0">
                  <c:v>10</c:v>
                </c:pt>
                <c:pt idx="1">
                  <c:v>10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46-4567-85B7-AE0FC210675F}"/>
            </c:ext>
          </c:extLst>
        </c:ser>
        <c:ser>
          <c:idx val="2"/>
          <c:order val="2"/>
          <c:tx>
            <c:strRef>
              <c:f>'Figura 17'!$A$7</c:f>
              <c:strCache>
                <c:ptCount val="1"/>
                <c:pt idx="0">
                  <c:v>uso ruolo di maestro/tutor nel trasferimento intergenerazionale delle competenze</c:v>
                </c:pt>
              </c:strCache>
            </c:strRef>
          </c:tx>
          <c:spPr>
            <a:solidFill>
              <a:srgbClr val="FF2FFF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17'!$B$4:$D$4</c:f>
              <c:strCache>
                <c:ptCount val="3"/>
                <c:pt idx="0">
                  <c:v>10-19 addetti</c:v>
                </c:pt>
                <c:pt idx="1">
                  <c:v>20-49 addetti</c:v>
                </c:pt>
                <c:pt idx="2">
                  <c:v>50-249 addetti</c:v>
                </c:pt>
              </c:strCache>
            </c:strRef>
          </c:cat>
          <c:val>
            <c:numRef>
              <c:f>'Figura 17'!$B$7:$D$7</c:f>
              <c:numCache>
                <c:formatCode>###0.0</c:formatCode>
                <c:ptCount val="3"/>
                <c:pt idx="0">
                  <c:v>43.7</c:v>
                </c:pt>
                <c:pt idx="1">
                  <c:v>46.4</c:v>
                </c:pt>
                <c:pt idx="2">
                  <c:v>47.6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46-4567-85B7-AE0FC21067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gapDepth val="0"/>
        <c:shape val="box"/>
        <c:axId val="1014409736"/>
        <c:axId val="1014410096"/>
        <c:axId val="0"/>
      </c:bar3DChart>
      <c:catAx>
        <c:axId val="1014409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it-IT"/>
          </a:p>
        </c:txPr>
        <c:crossAx val="1014410096"/>
        <c:crosses val="autoZero"/>
        <c:auto val="1"/>
        <c:lblAlgn val="ctr"/>
        <c:lblOffset val="100"/>
        <c:noMultiLvlLbl val="0"/>
      </c:catAx>
      <c:valAx>
        <c:axId val="1014410096"/>
        <c:scaling>
          <c:orientation val="minMax"/>
        </c:scaling>
        <c:delete val="1"/>
        <c:axPos val="l"/>
        <c:numFmt formatCode="###0.0" sourceLinked="1"/>
        <c:majorTickMark val="none"/>
        <c:minorTickMark val="none"/>
        <c:tickLblPos val="nextTo"/>
        <c:crossAx val="1014409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4.7454491725768322E-2"/>
          <c:y val="0.83405274583819822"/>
          <c:w val="0.95254550827423168"/>
          <c:h val="0.16562499508751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18'!$A$6</c:f>
              <c:strCache>
                <c:ptCount val="1"/>
                <c:pt idx="0">
                  <c:v>iniziative per il continuo sviluppo e aggiornamento delle competenze</c:v>
                </c:pt>
              </c:strCache>
            </c:strRef>
          </c:tx>
          <c:spPr>
            <a:solidFill>
              <a:srgbClr val="11C1FF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B w="152400" h="50800" prst="softRound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18'!$B$5:$E$5</c:f>
              <c:strCache>
                <c:ptCount val="4"/>
                <c:pt idx="0">
                  <c:v>Industria in senso stretto</c:v>
                </c:pt>
                <c:pt idx="1">
                  <c:v>Costruzioni</c:v>
                </c:pt>
                <c:pt idx="2">
                  <c:v>Servizi di base</c:v>
                </c:pt>
                <c:pt idx="3">
                  <c:v>Servizi avanzati</c:v>
                </c:pt>
              </c:strCache>
            </c:strRef>
          </c:cat>
          <c:val>
            <c:numRef>
              <c:f>'Figura 18'!$B$6:$E$6</c:f>
              <c:numCache>
                <c:formatCode>###0.0</c:formatCode>
                <c:ptCount val="4"/>
                <c:pt idx="0">
                  <c:v>50.505014326647569</c:v>
                </c:pt>
                <c:pt idx="1">
                  <c:v>51.322492846674571</c:v>
                </c:pt>
                <c:pt idx="2">
                  <c:v>50.911821497532713</c:v>
                </c:pt>
                <c:pt idx="3">
                  <c:v>61.314031180400896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13-4C3E-A22B-776FACCC1423}"/>
            </c:ext>
          </c:extLst>
        </c:ser>
        <c:ser>
          <c:idx val="1"/>
          <c:order val="1"/>
          <c:tx>
            <c:strRef>
              <c:f>'Figura 18'!$A$7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'Figura 18'!$B$5:$E$5</c:f>
              <c:strCache>
                <c:ptCount val="4"/>
                <c:pt idx="0">
                  <c:v>Industria in senso stretto</c:v>
                </c:pt>
                <c:pt idx="1">
                  <c:v>Costruzioni</c:v>
                </c:pt>
                <c:pt idx="2">
                  <c:v>Servizi di base</c:v>
                </c:pt>
                <c:pt idx="3">
                  <c:v>Servizi avanzati</c:v>
                </c:pt>
              </c:strCache>
            </c:strRef>
          </c:cat>
          <c:val>
            <c:numRef>
              <c:f>'Figura 18'!$B$7:$E$7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13-4C3E-A22B-776FACCC1423}"/>
            </c:ext>
          </c:extLst>
        </c:ser>
        <c:ser>
          <c:idx val="2"/>
          <c:order val="2"/>
          <c:tx>
            <c:strRef>
              <c:f>'Figura 18'!$A$8</c:f>
              <c:strCache>
                <c:ptCount val="1"/>
                <c:pt idx="0">
                  <c:v>uso ruolo di maestro/tutor nel trasferimento intergenerazionale delle competenze</c:v>
                </c:pt>
              </c:strCache>
            </c:strRef>
          </c:tx>
          <c:spPr>
            <a:solidFill>
              <a:srgbClr val="FF2FFF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18'!$B$5:$E$5</c:f>
              <c:strCache>
                <c:ptCount val="4"/>
                <c:pt idx="0">
                  <c:v>Industria in senso stretto</c:v>
                </c:pt>
                <c:pt idx="1">
                  <c:v>Costruzioni</c:v>
                </c:pt>
                <c:pt idx="2">
                  <c:v>Servizi di base</c:v>
                </c:pt>
                <c:pt idx="3">
                  <c:v>Servizi avanzati</c:v>
                </c:pt>
              </c:strCache>
            </c:strRef>
          </c:cat>
          <c:val>
            <c:numRef>
              <c:f>'Figura 18'!$B$8:$E$8</c:f>
              <c:numCache>
                <c:formatCode>###0.0</c:formatCode>
                <c:ptCount val="4"/>
                <c:pt idx="0">
                  <c:v>46.239255014326645</c:v>
                </c:pt>
                <c:pt idx="1">
                  <c:v>49.103217251727266</c:v>
                </c:pt>
                <c:pt idx="2">
                  <c:v>44.571265107630694</c:v>
                </c:pt>
                <c:pt idx="3">
                  <c:v>41.336302895322937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13-4C3E-A22B-776FACCC1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gapDepth val="0"/>
        <c:shape val="box"/>
        <c:axId val="806822784"/>
        <c:axId val="806823144"/>
        <c:axId val="0"/>
      </c:bar3DChart>
      <c:catAx>
        <c:axId val="806822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it-IT"/>
          </a:p>
        </c:txPr>
        <c:crossAx val="806823144"/>
        <c:crosses val="autoZero"/>
        <c:auto val="1"/>
        <c:lblAlgn val="ctr"/>
        <c:lblOffset val="100"/>
        <c:noMultiLvlLbl val="0"/>
      </c:catAx>
      <c:valAx>
        <c:axId val="806823144"/>
        <c:scaling>
          <c:orientation val="minMax"/>
        </c:scaling>
        <c:delete val="1"/>
        <c:axPos val="l"/>
        <c:numFmt formatCode="###0.0" sourceLinked="1"/>
        <c:majorTickMark val="none"/>
        <c:minorTickMark val="none"/>
        <c:tickLblPos val="nextTo"/>
        <c:crossAx val="806822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"/>
          <c:y val="0.84969372609057769"/>
          <c:w val="1"/>
          <c:h val="0.150306273909422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33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rgbClr val="11C1FF"/>
            </a:solidFill>
            <a:ln>
              <a:solidFill>
                <a:srgbClr val="3366CC"/>
              </a:solidFill>
            </a:ln>
            <a:effectLst/>
            <a:sp3d>
              <a:contourClr>
                <a:srgbClr val="3366CC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20'!$B$5:$D$5</c:f>
              <c:strCache>
                <c:ptCount val="3"/>
                <c:pt idx="0">
                  <c:v>Almeno una innovazione adottata</c:v>
                </c:pt>
                <c:pt idx="1">
                  <c:v>Nessuna adottata ma almeno una pianificata</c:v>
                </c:pt>
                <c:pt idx="2">
                  <c:v>Nessuna adottata e nessuna pianificata</c:v>
                </c:pt>
              </c:strCache>
            </c:strRef>
          </c:cat>
          <c:val>
            <c:numRef>
              <c:f>'Figura 20'!$B$6:$D$6</c:f>
              <c:numCache>
                <c:formatCode>0.0%</c:formatCode>
                <c:ptCount val="3"/>
                <c:pt idx="0">
                  <c:v>0.5545485784294909</c:v>
                </c:pt>
                <c:pt idx="1">
                  <c:v>0.45428383580023241</c:v>
                </c:pt>
                <c:pt idx="2">
                  <c:v>0.40600622830551042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C7-4E0E-973D-9015E199D480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20'!$B$5:$D$5</c:f>
              <c:strCache>
                <c:ptCount val="3"/>
                <c:pt idx="0">
                  <c:v>Almeno una innovazione adottata</c:v>
                </c:pt>
                <c:pt idx="1">
                  <c:v>Nessuna adottata ma almeno una pianificata</c:v>
                </c:pt>
                <c:pt idx="2">
                  <c:v>Nessuna adottata e nessuna pianificata</c:v>
                </c:pt>
              </c:strCache>
            </c:strRef>
          </c:cat>
          <c:val>
            <c:numRef>
              <c:f>'Figura 20'!$B$7:$D$7</c:f>
              <c:numCache>
                <c:formatCode>0%</c:formatCode>
                <c:ptCount val="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C7-4E0E-973D-9015E199D480}"/>
            </c:ext>
          </c:extLst>
        </c:ser>
        <c:ser>
          <c:idx val="2"/>
          <c:order val="2"/>
          <c:spPr>
            <a:solidFill>
              <a:srgbClr val="FF4B4B"/>
            </a:solidFill>
            <a:ln>
              <a:solidFill>
                <a:srgbClr val="FF0000"/>
              </a:solidFill>
            </a:ln>
            <a:effectLst/>
            <a:sp3d>
              <a:contourClr>
                <a:srgbClr val="FF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20'!$B$5:$D$5</c:f>
              <c:strCache>
                <c:ptCount val="3"/>
                <c:pt idx="0">
                  <c:v>Almeno una innovazione adottata</c:v>
                </c:pt>
                <c:pt idx="1">
                  <c:v>Nessuna adottata ma almeno una pianificata</c:v>
                </c:pt>
                <c:pt idx="2">
                  <c:v>Nessuna adottata e nessuna pianificata</c:v>
                </c:pt>
              </c:strCache>
            </c:strRef>
          </c:cat>
          <c:val>
            <c:numRef>
              <c:f>'Figura 20'!$B$8:$D$8</c:f>
              <c:numCache>
                <c:formatCode>0.0%</c:formatCode>
                <c:ptCount val="3"/>
                <c:pt idx="0">
                  <c:v>0.55878201007035222</c:v>
                </c:pt>
                <c:pt idx="1">
                  <c:v>0.48076691836919883</c:v>
                </c:pt>
                <c:pt idx="2">
                  <c:v>0.4451183755815587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C7-4E0E-973D-9015E199D480}"/>
            </c:ext>
          </c:extLst>
        </c:ser>
        <c:ser>
          <c:idx val="3"/>
          <c:order val="3"/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20'!$B$5:$D$5</c:f>
              <c:strCache>
                <c:ptCount val="3"/>
                <c:pt idx="0">
                  <c:v>Almeno una innovazione adottata</c:v>
                </c:pt>
                <c:pt idx="1">
                  <c:v>Nessuna adottata ma almeno una pianificata</c:v>
                </c:pt>
                <c:pt idx="2">
                  <c:v>Nessuna adottata e nessuna pianificata</c:v>
                </c:pt>
              </c:strCache>
            </c:strRef>
          </c:cat>
          <c:val>
            <c:numRef>
              <c:f>'Figura 20'!$B$9:$D$9</c:f>
              <c:numCache>
                <c:formatCode>0%</c:formatCode>
                <c:ptCount val="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C7-4E0E-973D-9015E199D480}"/>
            </c:ext>
          </c:extLst>
        </c:ser>
        <c:ser>
          <c:idx val="4"/>
          <c:order val="4"/>
          <c:spPr>
            <a:solidFill>
              <a:srgbClr val="58BE34"/>
            </a:solidFill>
            <a:ln>
              <a:solidFill>
                <a:schemeClr val="accent6">
                  <a:lumMod val="75000"/>
                </a:schemeClr>
              </a:solidFill>
            </a:ln>
            <a:effectLst/>
            <a:sp3d>
              <a:contourClr>
                <a:schemeClr val="accent6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20'!$B$5:$D$5</c:f>
              <c:strCache>
                <c:ptCount val="3"/>
                <c:pt idx="0">
                  <c:v>Almeno una innovazione adottata</c:v>
                </c:pt>
                <c:pt idx="1">
                  <c:v>Nessuna adottata ma almeno una pianificata</c:v>
                </c:pt>
                <c:pt idx="2">
                  <c:v>Nessuna adottata e nessuna pianificata</c:v>
                </c:pt>
              </c:strCache>
            </c:strRef>
          </c:cat>
          <c:val>
            <c:numRef>
              <c:f>'Figura 20'!$B$10:$D$10</c:f>
              <c:numCache>
                <c:formatCode>0.0%</c:formatCode>
                <c:ptCount val="3"/>
                <c:pt idx="0">
                  <c:v>0.4724404885759157</c:v>
                </c:pt>
                <c:pt idx="1">
                  <c:v>0.39514148095074092</c:v>
                </c:pt>
                <c:pt idx="2">
                  <c:v>0.43819269053011456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CC7-4E0E-973D-9015E199D4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1"/>
        <c:gapDepth val="0"/>
        <c:shape val="box"/>
        <c:axId val="1161804064"/>
        <c:axId val="1161806944"/>
        <c:axId val="0"/>
      </c:bar3DChart>
      <c:catAx>
        <c:axId val="116180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61806944"/>
        <c:crosses val="autoZero"/>
        <c:auto val="1"/>
        <c:lblAlgn val="ctr"/>
        <c:lblOffset val="100"/>
        <c:noMultiLvlLbl val="0"/>
      </c:catAx>
      <c:valAx>
        <c:axId val="1161806944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161804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33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21'!$A$6</c:f>
              <c:strCache>
                <c:ptCount val="1"/>
                <c:pt idx="0">
                  <c:v>Sì</c:v>
                </c:pt>
              </c:strCache>
            </c:strRef>
          </c:tx>
          <c:spPr>
            <a:solidFill>
              <a:srgbClr val="11C1FF"/>
            </a:solidFill>
            <a:ln>
              <a:solidFill>
                <a:srgbClr val="3366CC"/>
              </a:solidFill>
            </a:ln>
            <a:effectLst/>
            <a:sp3d>
              <a:contourClr>
                <a:srgbClr val="3366CC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21'!$B$5:$D$5</c:f>
              <c:strCache>
                <c:ptCount val="3"/>
                <c:pt idx="0">
                  <c:v>Almeno una innovazione adottata</c:v>
                </c:pt>
                <c:pt idx="1">
                  <c:v>Nessuna adottata ma almeno una pianificata</c:v>
                </c:pt>
                <c:pt idx="2">
                  <c:v>Nessuna adottata e nessuna pianificata</c:v>
                </c:pt>
              </c:strCache>
            </c:strRef>
          </c:cat>
          <c:val>
            <c:numRef>
              <c:f>'Figura 21'!$B$6:$D$6</c:f>
              <c:numCache>
                <c:formatCode>0%</c:formatCode>
                <c:ptCount val="3"/>
                <c:pt idx="0">
                  <c:v>0.51679931790710465</c:v>
                </c:pt>
                <c:pt idx="1">
                  <c:v>0.36212649299813349</c:v>
                </c:pt>
                <c:pt idx="2">
                  <c:v>0.35979038246032463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CD-41C4-A301-C60C315B5638}"/>
            </c:ext>
          </c:extLst>
        </c:ser>
        <c:ser>
          <c:idx val="1"/>
          <c:order val="1"/>
          <c:tx>
            <c:strRef>
              <c:f>'Figura 21'!$A$7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21'!$B$5:$D$5</c:f>
              <c:strCache>
                <c:ptCount val="3"/>
                <c:pt idx="0">
                  <c:v>Almeno una innovazione adottata</c:v>
                </c:pt>
                <c:pt idx="1">
                  <c:v>Nessuna adottata ma almeno una pianificata</c:v>
                </c:pt>
                <c:pt idx="2">
                  <c:v>Nessuna adottata e nessuna pianificata</c:v>
                </c:pt>
              </c:strCache>
            </c:strRef>
          </c:cat>
          <c:val>
            <c:numRef>
              <c:f>'Figura 21'!$B$7:$D$7</c:f>
              <c:numCache>
                <c:formatCode>0%</c:formatCode>
                <c:ptCount val="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CD-41C4-A301-C60C315B5638}"/>
            </c:ext>
          </c:extLst>
        </c:ser>
        <c:ser>
          <c:idx val="2"/>
          <c:order val="2"/>
          <c:tx>
            <c:strRef>
              <c:f>'Figura 21'!$A$8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rgbClr val="FF4B4B"/>
            </a:solidFill>
            <a:ln>
              <a:solidFill>
                <a:srgbClr val="FF0000"/>
              </a:solidFill>
            </a:ln>
            <a:effectLst/>
            <a:sp3d>
              <a:contourClr>
                <a:srgbClr val="FF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21'!$B$5:$D$5</c:f>
              <c:strCache>
                <c:ptCount val="3"/>
                <c:pt idx="0">
                  <c:v>Almeno una innovazione adottata</c:v>
                </c:pt>
                <c:pt idx="1">
                  <c:v>Nessuna adottata ma almeno una pianificata</c:v>
                </c:pt>
                <c:pt idx="2">
                  <c:v>Nessuna adottata e nessuna pianificata</c:v>
                </c:pt>
              </c:strCache>
            </c:strRef>
          </c:cat>
          <c:val>
            <c:numRef>
              <c:f>'Figura 21'!$B$8:$D$8</c:f>
              <c:numCache>
                <c:formatCode>0%</c:formatCode>
                <c:ptCount val="3"/>
                <c:pt idx="0">
                  <c:v>0.34387666078552309</c:v>
                </c:pt>
                <c:pt idx="1">
                  <c:v>0.53204644284661651</c:v>
                </c:pt>
                <c:pt idx="2">
                  <c:v>0.48453675044957673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CD-41C4-A301-C60C315B5638}"/>
            </c:ext>
          </c:extLst>
        </c:ser>
        <c:ser>
          <c:idx val="3"/>
          <c:order val="3"/>
          <c:tx>
            <c:strRef>
              <c:f>'Figura 21'!$A$9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21'!$B$5:$D$5</c:f>
              <c:strCache>
                <c:ptCount val="3"/>
                <c:pt idx="0">
                  <c:v>Almeno una innovazione adottata</c:v>
                </c:pt>
                <c:pt idx="1">
                  <c:v>Nessuna adottata ma almeno una pianificata</c:v>
                </c:pt>
                <c:pt idx="2">
                  <c:v>Nessuna adottata e nessuna pianificata</c:v>
                </c:pt>
              </c:strCache>
            </c:strRef>
          </c:cat>
          <c:val>
            <c:numRef>
              <c:f>'Figura 21'!$B$9:$D$9</c:f>
              <c:numCache>
                <c:formatCode>0%</c:formatCode>
                <c:ptCount val="3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CD-41C4-A301-C60C315B5638}"/>
            </c:ext>
          </c:extLst>
        </c:ser>
        <c:ser>
          <c:idx val="4"/>
          <c:order val="4"/>
          <c:tx>
            <c:strRef>
              <c:f>'Figura 21'!$A$10</c:f>
              <c:strCache>
                <c:ptCount val="1"/>
                <c:pt idx="0">
                  <c:v>Non sa /non risponde</c:v>
                </c:pt>
              </c:strCache>
            </c:strRef>
          </c:tx>
          <c:spPr>
            <a:solidFill>
              <a:srgbClr val="58BE34"/>
            </a:solidFill>
            <a:ln>
              <a:solidFill>
                <a:schemeClr val="accent6">
                  <a:lumMod val="75000"/>
                </a:schemeClr>
              </a:solidFill>
            </a:ln>
            <a:effectLst/>
            <a:sp3d>
              <a:contourClr>
                <a:schemeClr val="accent6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21'!$B$5:$D$5</c:f>
              <c:strCache>
                <c:ptCount val="3"/>
                <c:pt idx="0">
                  <c:v>Almeno una innovazione adottata</c:v>
                </c:pt>
                <c:pt idx="1">
                  <c:v>Nessuna adottata ma almeno una pianificata</c:v>
                </c:pt>
                <c:pt idx="2">
                  <c:v>Nessuna adottata e nessuna pianificata</c:v>
                </c:pt>
              </c:strCache>
            </c:strRef>
          </c:cat>
          <c:val>
            <c:numRef>
              <c:f>'Figura 21'!$B$10:$D$10</c:f>
              <c:numCache>
                <c:formatCode>0%</c:formatCode>
                <c:ptCount val="3"/>
                <c:pt idx="0">
                  <c:v>0.13932402130737226</c:v>
                </c:pt>
                <c:pt idx="1">
                  <c:v>0.10582706415524999</c:v>
                </c:pt>
                <c:pt idx="2">
                  <c:v>0.1556728670900985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CD-41C4-A301-C60C315B56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2"/>
        <c:gapDepth val="0"/>
        <c:shape val="box"/>
        <c:axId val="1159441728"/>
        <c:axId val="1159441008"/>
        <c:axId val="0"/>
      </c:bar3DChart>
      <c:catAx>
        <c:axId val="115944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59441008"/>
        <c:crosses val="autoZero"/>
        <c:auto val="1"/>
        <c:lblAlgn val="ctr"/>
        <c:lblOffset val="100"/>
        <c:noMultiLvlLbl val="0"/>
      </c:catAx>
      <c:valAx>
        <c:axId val="115944100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59441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22'!$A$4</c:f>
              <c:strCache>
                <c:ptCount val="1"/>
                <c:pt idx="0">
                  <c:v>imprese con almeno una innovazione adottata</c:v>
                </c:pt>
              </c:strCache>
            </c:strRef>
          </c:tx>
          <c:spPr>
            <a:solidFill>
              <a:srgbClr val="11C1FF"/>
            </a:solidFill>
            <a:ln>
              <a:solidFill>
                <a:srgbClr val="3366CC"/>
              </a:solidFill>
            </a:ln>
            <a:effectLst/>
            <a:sp3d>
              <a:contourClr>
                <a:srgbClr val="3366CC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22'!$B$3:$K$3</c:f>
              <c:strCache>
                <c:ptCount val="10"/>
                <c:pt idx="0">
                  <c:v>Competenze informatiche di base</c:v>
                </c:pt>
                <c:pt idx="1">
                  <c:v>Competenze informatiche professionali</c:v>
                </c:pt>
                <c:pt idx="2">
                  <c:v>Competenze digitali</c:v>
                </c:pt>
                <c:pt idx="3">
                  <c:v>Competenze manageriali e gestionali</c:v>
                </c:pt>
                <c:pt idx="4">
                  <c:v>Capacità di contribuire al lavoro di gruppo (team-working)</c:v>
                </c:pt>
                <c:pt idx="5">
                  <c:v>Capacità relazionali (anche con la clientela)</c:v>
                </c:pt>
                <c:pt idx="6">
                  <c:v>Attitudine mirata alla soluzione dei problemi (problem solving)</c:v>
                </c:pt>
                <c:pt idx="7">
                  <c:v>Competenze amministrative e di contabilità aziendale</c:v>
                </c:pt>
                <c:pt idx="8">
                  <c:v>Competenze in lingue straniere</c:v>
                </c:pt>
                <c:pt idx="9">
                  <c:v>Competenze tecnico-operative o specifiche al lavoro</c:v>
                </c:pt>
              </c:strCache>
            </c:strRef>
          </c:cat>
          <c:val>
            <c:numRef>
              <c:f>'Figura 22'!$B$4:$K$4</c:f>
              <c:numCache>
                <c:formatCode>0.0%</c:formatCode>
                <c:ptCount val="10"/>
                <c:pt idx="0">
                  <c:v>0.31502585699028529</c:v>
                </c:pt>
                <c:pt idx="1">
                  <c:v>0.53803186540321024</c:v>
                </c:pt>
                <c:pt idx="2">
                  <c:v>0.41176413211301899</c:v>
                </c:pt>
                <c:pt idx="3">
                  <c:v>0.10587353474211221</c:v>
                </c:pt>
                <c:pt idx="4">
                  <c:v>0.20155080607921458</c:v>
                </c:pt>
                <c:pt idx="5">
                  <c:v>0.15696791937967999</c:v>
                </c:pt>
                <c:pt idx="6">
                  <c:v>0.10012573556163946</c:v>
                </c:pt>
                <c:pt idx="7">
                  <c:v>9.2761484908361724E-2</c:v>
                </c:pt>
                <c:pt idx="8">
                  <c:v>0.31297976915285447</c:v>
                </c:pt>
                <c:pt idx="9">
                  <c:v>0.18438701538825586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9-4964-8CAE-6060CD4240CF}"/>
            </c:ext>
          </c:extLst>
        </c:ser>
        <c:ser>
          <c:idx val="1"/>
          <c:order val="1"/>
          <c:tx>
            <c:strRef>
              <c:f>'Figura 22'!$A$5</c:f>
              <c:strCache>
                <c:ptCount val="1"/>
                <c:pt idx="0">
                  <c:v>Hidd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22'!$B$3:$K$3</c:f>
              <c:strCache>
                <c:ptCount val="10"/>
                <c:pt idx="0">
                  <c:v>Competenze informatiche di base</c:v>
                </c:pt>
                <c:pt idx="1">
                  <c:v>Competenze informatiche professionali</c:v>
                </c:pt>
                <c:pt idx="2">
                  <c:v>Competenze digitali</c:v>
                </c:pt>
                <c:pt idx="3">
                  <c:v>Competenze manageriali e gestionali</c:v>
                </c:pt>
                <c:pt idx="4">
                  <c:v>Capacità di contribuire al lavoro di gruppo (team-working)</c:v>
                </c:pt>
                <c:pt idx="5">
                  <c:v>Capacità relazionali (anche con la clientela)</c:v>
                </c:pt>
                <c:pt idx="6">
                  <c:v>Attitudine mirata alla soluzione dei problemi (problem solving)</c:v>
                </c:pt>
                <c:pt idx="7">
                  <c:v>Competenze amministrative e di contabilità aziendale</c:v>
                </c:pt>
                <c:pt idx="8">
                  <c:v>Competenze in lingue straniere</c:v>
                </c:pt>
                <c:pt idx="9">
                  <c:v>Competenze tecnico-operative o specifiche al lavoro</c:v>
                </c:pt>
              </c:strCache>
            </c:strRef>
          </c:cat>
          <c:val>
            <c:numRef>
              <c:f>'Figura 22'!$B$5:$K$5</c:f>
              <c:numCache>
                <c:formatCode>0.0%</c:formatCode>
                <c:ptCount val="10"/>
                <c:pt idx="0">
                  <c:v>0.68497414300971471</c:v>
                </c:pt>
                <c:pt idx="1">
                  <c:v>0.46196813459678976</c:v>
                </c:pt>
                <c:pt idx="2">
                  <c:v>0.58823586788698101</c:v>
                </c:pt>
                <c:pt idx="3">
                  <c:v>0.89412646525788775</c:v>
                </c:pt>
                <c:pt idx="4">
                  <c:v>0.79844919392078539</c:v>
                </c:pt>
                <c:pt idx="5">
                  <c:v>0.84303208062031998</c:v>
                </c:pt>
                <c:pt idx="6">
                  <c:v>0.89987426443836049</c:v>
                </c:pt>
                <c:pt idx="7">
                  <c:v>0.90723851509163822</c:v>
                </c:pt>
                <c:pt idx="8">
                  <c:v>0.68702023084714559</c:v>
                </c:pt>
                <c:pt idx="9">
                  <c:v>0.81561298461174414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39-4964-8CAE-6060CD4240CF}"/>
            </c:ext>
          </c:extLst>
        </c:ser>
        <c:ser>
          <c:idx val="2"/>
          <c:order val="2"/>
          <c:tx>
            <c:strRef>
              <c:f>'Figura 22'!$A$6</c:f>
              <c:strCache>
                <c:ptCount val="1"/>
                <c:pt idx="0">
                  <c:v>imprese con nessuna innovazione adottata ma almeno una pianificata</c:v>
                </c:pt>
              </c:strCache>
            </c:strRef>
          </c:tx>
          <c:spPr>
            <a:solidFill>
              <a:srgbClr val="FF4B4B"/>
            </a:solidFill>
            <a:ln>
              <a:solidFill>
                <a:srgbClr val="FF0000"/>
              </a:solidFill>
            </a:ln>
            <a:effectLst/>
            <a:sp3d>
              <a:contourClr>
                <a:srgbClr val="FF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22'!$B$3:$K$3</c:f>
              <c:strCache>
                <c:ptCount val="10"/>
                <c:pt idx="0">
                  <c:v>Competenze informatiche di base</c:v>
                </c:pt>
                <c:pt idx="1">
                  <c:v>Competenze informatiche professionali</c:v>
                </c:pt>
                <c:pt idx="2">
                  <c:v>Competenze digitali</c:v>
                </c:pt>
                <c:pt idx="3">
                  <c:v>Competenze manageriali e gestionali</c:v>
                </c:pt>
                <c:pt idx="4">
                  <c:v>Capacità di contribuire al lavoro di gruppo (team-working)</c:v>
                </c:pt>
                <c:pt idx="5">
                  <c:v>Capacità relazionali (anche con la clientela)</c:v>
                </c:pt>
                <c:pt idx="6">
                  <c:v>Attitudine mirata alla soluzione dei problemi (problem solving)</c:v>
                </c:pt>
                <c:pt idx="7">
                  <c:v>Competenze amministrative e di contabilità aziendale</c:v>
                </c:pt>
                <c:pt idx="8">
                  <c:v>Competenze in lingue straniere</c:v>
                </c:pt>
                <c:pt idx="9">
                  <c:v>Competenze tecnico-operative o specifiche al lavoro</c:v>
                </c:pt>
              </c:strCache>
            </c:strRef>
          </c:cat>
          <c:val>
            <c:numRef>
              <c:f>'Figura 22'!$B$6:$K$6</c:f>
              <c:numCache>
                <c:formatCode>0.0%</c:formatCode>
                <c:ptCount val="10"/>
                <c:pt idx="0">
                  <c:v>0.68314038381438491</c:v>
                </c:pt>
                <c:pt idx="1">
                  <c:v>0.40542444557874568</c:v>
                </c:pt>
                <c:pt idx="2">
                  <c:v>0.28466434983950473</c:v>
                </c:pt>
                <c:pt idx="3">
                  <c:v>0.28323205748310859</c:v>
                </c:pt>
                <c:pt idx="4">
                  <c:v>0.53899923404295713</c:v>
                </c:pt>
                <c:pt idx="5">
                  <c:v>0.54255312815459544</c:v>
                </c:pt>
                <c:pt idx="6">
                  <c:v>0.17417081927073527</c:v>
                </c:pt>
                <c:pt idx="7">
                  <c:v>0.19789539127812719</c:v>
                </c:pt>
                <c:pt idx="8">
                  <c:v>0.21360068015296491</c:v>
                </c:pt>
                <c:pt idx="9">
                  <c:v>0.35620445509842696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39-4964-8CAE-6060CD4240CF}"/>
            </c:ext>
          </c:extLst>
        </c:ser>
        <c:ser>
          <c:idx val="3"/>
          <c:order val="3"/>
          <c:tx>
            <c:strRef>
              <c:f>'Figura 22'!$A$7</c:f>
              <c:strCache>
                <c:ptCount val="1"/>
                <c:pt idx="0">
                  <c:v>Hidd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22'!$B$3:$K$3</c:f>
              <c:strCache>
                <c:ptCount val="10"/>
                <c:pt idx="0">
                  <c:v>Competenze informatiche di base</c:v>
                </c:pt>
                <c:pt idx="1">
                  <c:v>Competenze informatiche professionali</c:v>
                </c:pt>
                <c:pt idx="2">
                  <c:v>Competenze digitali</c:v>
                </c:pt>
                <c:pt idx="3">
                  <c:v>Competenze manageriali e gestionali</c:v>
                </c:pt>
                <c:pt idx="4">
                  <c:v>Capacità di contribuire al lavoro di gruppo (team-working)</c:v>
                </c:pt>
                <c:pt idx="5">
                  <c:v>Capacità relazionali (anche con la clientela)</c:v>
                </c:pt>
                <c:pt idx="6">
                  <c:v>Attitudine mirata alla soluzione dei problemi (problem solving)</c:v>
                </c:pt>
                <c:pt idx="7">
                  <c:v>Competenze amministrative e di contabilità aziendale</c:v>
                </c:pt>
                <c:pt idx="8">
                  <c:v>Competenze in lingue straniere</c:v>
                </c:pt>
                <c:pt idx="9">
                  <c:v>Competenze tecnico-operative o specifiche al lavoro</c:v>
                </c:pt>
              </c:strCache>
            </c:strRef>
          </c:cat>
          <c:val>
            <c:numRef>
              <c:f>'Figura 22'!$B$7:$K$7</c:f>
              <c:numCache>
                <c:formatCode>0.0%</c:formatCode>
                <c:ptCount val="10"/>
                <c:pt idx="0">
                  <c:v>0.31685961618561509</c:v>
                </c:pt>
                <c:pt idx="1">
                  <c:v>0.59457555442125432</c:v>
                </c:pt>
                <c:pt idx="2">
                  <c:v>0.71533565016049527</c:v>
                </c:pt>
                <c:pt idx="3">
                  <c:v>0.71676794251689135</c:v>
                </c:pt>
                <c:pt idx="4">
                  <c:v>0.46100076595704287</c:v>
                </c:pt>
                <c:pt idx="5">
                  <c:v>0.45744687184540456</c:v>
                </c:pt>
                <c:pt idx="6">
                  <c:v>0.8258291807292647</c:v>
                </c:pt>
                <c:pt idx="7">
                  <c:v>0.80210460872187284</c:v>
                </c:pt>
                <c:pt idx="8">
                  <c:v>0.78639931984703515</c:v>
                </c:pt>
                <c:pt idx="9">
                  <c:v>0.64379554490157309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39-4964-8CAE-6060CD4240CF}"/>
            </c:ext>
          </c:extLst>
        </c:ser>
        <c:ser>
          <c:idx val="4"/>
          <c:order val="4"/>
          <c:tx>
            <c:strRef>
              <c:f>'Figura 22'!$A$8</c:f>
              <c:strCache>
                <c:ptCount val="1"/>
                <c:pt idx="0">
                  <c:v>imprese che non intendono adottare innovazioni</c:v>
                </c:pt>
              </c:strCache>
            </c:strRef>
          </c:tx>
          <c:spPr>
            <a:solidFill>
              <a:srgbClr val="58BE34"/>
            </a:solidFill>
            <a:ln>
              <a:solidFill>
                <a:schemeClr val="accent6">
                  <a:lumMod val="75000"/>
                </a:schemeClr>
              </a:solidFill>
            </a:ln>
            <a:effectLst/>
            <a:sp3d>
              <a:contourClr>
                <a:schemeClr val="accent6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22'!$B$3:$K$3</c:f>
              <c:strCache>
                <c:ptCount val="10"/>
                <c:pt idx="0">
                  <c:v>Competenze informatiche di base</c:v>
                </c:pt>
                <c:pt idx="1">
                  <c:v>Competenze informatiche professionali</c:v>
                </c:pt>
                <c:pt idx="2">
                  <c:v>Competenze digitali</c:v>
                </c:pt>
                <c:pt idx="3">
                  <c:v>Competenze manageriali e gestionali</c:v>
                </c:pt>
                <c:pt idx="4">
                  <c:v>Capacità di contribuire al lavoro di gruppo (team-working)</c:v>
                </c:pt>
                <c:pt idx="5">
                  <c:v>Capacità relazionali (anche con la clientela)</c:v>
                </c:pt>
                <c:pt idx="6">
                  <c:v>Attitudine mirata alla soluzione dei problemi (problem solving)</c:v>
                </c:pt>
                <c:pt idx="7">
                  <c:v>Competenze amministrative e di contabilità aziendale</c:v>
                </c:pt>
                <c:pt idx="8">
                  <c:v>Competenze in lingue straniere</c:v>
                </c:pt>
                <c:pt idx="9">
                  <c:v>Competenze tecnico-operative o specifiche al lavoro</c:v>
                </c:pt>
              </c:strCache>
            </c:strRef>
          </c:cat>
          <c:val>
            <c:numRef>
              <c:f>'Figura 22'!$B$8:$K$8</c:f>
              <c:numCache>
                <c:formatCode>0.0%</c:formatCode>
                <c:ptCount val="10"/>
                <c:pt idx="0">
                  <c:v>0.533775027948035</c:v>
                </c:pt>
                <c:pt idx="1">
                  <c:v>0.39499498026173557</c:v>
                </c:pt>
                <c:pt idx="2">
                  <c:v>0.35500336350755918</c:v>
                </c:pt>
                <c:pt idx="3">
                  <c:v>7.7310657350933121E-2</c:v>
                </c:pt>
                <c:pt idx="4">
                  <c:v>0.18874078861614155</c:v>
                </c:pt>
                <c:pt idx="5">
                  <c:v>0.20470854334542565</c:v>
                </c:pt>
                <c:pt idx="6">
                  <c:v>6.2506979390920106E-2</c:v>
                </c:pt>
                <c:pt idx="7">
                  <c:v>0.15851285081435287</c:v>
                </c:pt>
                <c:pt idx="8">
                  <c:v>0.27906849335835593</c:v>
                </c:pt>
                <c:pt idx="9">
                  <c:v>0.18685342986032449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39-4964-8CAE-6060CD4240CF}"/>
            </c:ext>
          </c:extLst>
        </c:ser>
        <c:ser>
          <c:idx val="5"/>
          <c:order val="5"/>
          <c:tx>
            <c:strRef>
              <c:f>'Figura 22'!$A$9</c:f>
              <c:strCache>
                <c:ptCount val="1"/>
                <c:pt idx="0">
                  <c:v>Hidd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22'!$B$3:$K$3</c:f>
              <c:strCache>
                <c:ptCount val="10"/>
                <c:pt idx="0">
                  <c:v>Competenze informatiche di base</c:v>
                </c:pt>
                <c:pt idx="1">
                  <c:v>Competenze informatiche professionali</c:v>
                </c:pt>
                <c:pt idx="2">
                  <c:v>Competenze digitali</c:v>
                </c:pt>
                <c:pt idx="3">
                  <c:v>Competenze manageriali e gestionali</c:v>
                </c:pt>
                <c:pt idx="4">
                  <c:v>Capacità di contribuire al lavoro di gruppo (team-working)</c:v>
                </c:pt>
                <c:pt idx="5">
                  <c:v>Capacità relazionali (anche con la clientela)</c:v>
                </c:pt>
                <c:pt idx="6">
                  <c:v>Attitudine mirata alla soluzione dei problemi (problem solving)</c:v>
                </c:pt>
                <c:pt idx="7">
                  <c:v>Competenze amministrative e di contabilità aziendale</c:v>
                </c:pt>
                <c:pt idx="8">
                  <c:v>Competenze in lingue straniere</c:v>
                </c:pt>
                <c:pt idx="9">
                  <c:v>Competenze tecnico-operative o specifiche al lavoro</c:v>
                </c:pt>
              </c:strCache>
            </c:strRef>
          </c:cat>
          <c:val>
            <c:numRef>
              <c:f>'Figura 22'!$B$9:$K$9</c:f>
              <c:numCache>
                <c:formatCode>0.0%</c:formatCode>
                <c:ptCount val="10"/>
                <c:pt idx="0">
                  <c:v>0.466224972051965</c:v>
                </c:pt>
                <c:pt idx="1">
                  <c:v>0.60500501973826437</c:v>
                </c:pt>
                <c:pt idx="2">
                  <c:v>0.64499663649244088</c:v>
                </c:pt>
                <c:pt idx="3">
                  <c:v>0.92268934264906688</c:v>
                </c:pt>
                <c:pt idx="4">
                  <c:v>0.81125921138385848</c:v>
                </c:pt>
                <c:pt idx="5">
                  <c:v>0.79529145665457435</c:v>
                </c:pt>
                <c:pt idx="6">
                  <c:v>0.93749302060907991</c:v>
                </c:pt>
                <c:pt idx="7">
                  <c:v>0.84148714918564715</c:v>
                </c:pt>
                <c:pt idx="8">
                  <c:v>0.72093150664164407</c:v>
                </c:pt>
                <c:pt idx="9">
                  <c:v>0.81314657013967551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939-4964-8CAE-6060CD4240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8"/>
        <c:gapDepth val="0"/>
        <c:shape val="box"/>
        <c:axId val="832640904"/>
        <c:axId val="832641984"/>
        <c:axId val="0"/>
      </c:bar3DChart>
      <c:catAx>
        <c:axId val="8326409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32641984"/>
        <c:crosses val="autoZero"/>
        <c:auto val="1"/>
        <c:lblAlgn val="ctr"/>
        <c:lblOffset val="100"/>
        <c:noMultiLvlLbl val="0"/>
      </c:catAx>
      <c:valAx>
        <c:axId val="832641984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832640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33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23'!$B$6</c:f>
              <c:strCache>
                <c:ptCount val="1"/>
                <c:pt idx="0">
                  <c:v>In movimento</c:v>
                </c:pt>
              </c:strCache>
            </c:strRef>
          </c:tx>
          <c:spPr>
            <a:solidFill>
              <a:srgbClr val="FF4B4B"/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-3.2419313081430219E-17"/>
                  <c:y val="-9.51248157424840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3E-4DD4-9D05-9AA83EF832B1}"/>
                </c:ext>
              </c:extLst>
            </c:dLbl>
            <c:dLbl>
              <c:idx val="2"/>
              <c:layout>
                <c:manualLayout>
                  <c:x val="7.073386383731276E-3"/>
                  <c:y val="-1.14973694617884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3E-4DD4-9D05-9AA83EF832B1}"/>
                </c:ext>
              </c:extLst>
            </c:dLbl>
            <c:dLbl>
              <c:idx val="4"/>
              <c:layout>
                <c:manualLayout>
                  <c:x val="0"/>
                  <c:y val="-6.3416543828321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3E-4DD4-9D05-9AA83EF832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23'!$C$5:$G$5</c:f>
              <c:strCache>
                <c:ptCount val="5"/>
                <c:pt idx="0">
                  <c:v>adozione di nuove tecnologie</c:v>
                </c:pt>
                <c:pt idx="1">
                  <c:v>adattamento al cambiamento organizzativo</c:v>
                </c:pt>
                <c:pt idx="2">
                  <c:v>relazionarsi con i colleghi/e</c:v>
                </c:pt>
                <c:pt idx="3">
                  <c:v>gestione dei carichi di lavoro</c:v>
                </c:pt>
                <c:pt idx="4">
                  <c:v>adattabilità a nuove mansioni</c:v>
                </c:pt>
              </c:strCache>
            </c:strRef>
          </c:cat>
          <c:val>
            <c:numRef>
              <c:f>'Figura 23'!$C$6:$G$6</c:f>
              <c:numCache>
                <c:formatCode>0%</c:formatCode>
                <c:ptCount val="5"/>
                <c:pt idx="0">
                  <c:v>0.14000000000000001</c:v>
                </c:pt>
                <c:pt idx="1">
                  <c:v>0.05</c:v>
                </c:pt>
                <c:pt idx="2">
                  <c:v>0.02</c:v>
                </c:pt>
                <c:pt idx="3">
                  <c:v>0.12</c:v>
                </c:pt>
                <c:pt idx="4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3E-4DD4-9D05-9AA83EF832B1}"/>
            </c:ext>
          </c:extLst>
        </c:ser>
        <c:ser>
          <c:idx val="1"/>
          <c:order val="1"/>
          <c:tx>
            <c:strRef>
              <c:f>'Figura 23'!$B$7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23'!$C$5:$G$5</c:f>
              <c:strCache>
                <c:ptCount val="5"/>
                <c:pt idx="0">
                  <c:v>adozione di nuove tecnologie</c:v>
                </c:pt>
                <c:pt idx="1">
                  <c:v>adattamento al cambiamento organizzativo</c:v>
                </c:pt>
                <c:pt idx="2">
                  <c:v>relazionarsi con i colleghi/e</c:v>
                </c:pt>
                <c:pt idx="3">
                  <c:v>gestione dei carichi di lavoro</c:v>
                </c:pt>
                <c:pt idx="4">
                  <c:v>adattabilità a nuove mansioni</c:v>
                </c:pt>
              </c:strCache>
            </c:strRef>
          </c:cat>
          <c:val>
            <c:numRef>
              <c:f>'Figura 23'!$C$7:$G$7</c:f>
              <c:numCache>
                <c:formatCode>0%</c:formatCode>
                <c:ptCount val="5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3E-4DD4-9D05-9AA83EF832B1}"/>
            </c:ext>
          </c:extLst>
        </c:ser>
        <c:ser>
          <c:idx val="2"/>
          <c:order val="2"/>
          <c:tx>
            <c:strRef>
              <c:f>'Figura 23'!$B$8</c:f>
              <c:strCache>
                <c:ptCount val="1"/>
                <c:pt idx="0">
                  <c:v>Immobili</c:v>
                </c:pt>
              </c:strCache>
            </c:strRef>
          </c:tx>
          <c:spPr>
            <a:solidFill>
              <a:srgbClr val="58BE34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5.3050397877984082E-3"/>
                  <c:y val="-1.9024963148496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3E-4DD4-9D05-9AA83EF832B1}"/>
                </c:ext>
              </c:extLst>
            </c:dLbl>
            <c:dLbl>
              <c:idx val="1"/>
              <c:layout>
                <c:manualLayout>
                  <c:x val="1.4146772767462422E-2"/>
                  <c:y val="-1.9024963148496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3E-4DD4-9D05-9AA83EF832B1}"/>
                </c:ext>
              </c:extLst>
            </c:dLbl>
            <c:dLbl>
              <c:idx val="2"/>
              <c:layout>
                <c:manualLayout>
                  <c:x val="2.1220159151193699E-2"/>
                  <c:y val="-1.5616948096305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3E-4DD4-9D05-9AA83EF832B1}"/>
                </c:ext>
              </c:extLst>
            </c:dLbl>
            <c:dLbl>
              <c:idx val="4"/>
              <c:layout>
                <c:manualLayout>
                  <c:x val="1.0610079575596816E-2"/>
                  <c:y val="-1.9024963148496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3E-4DD4-9D05-9AA83EF832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23'!$C$5:$G$5</c:f>
              <c:strCache>
                <c:ptCount val="5"/>
                <c:pt idx="0">
                  <c:v>adozione di nuove tecnologie</c:v>
                </c:pt>
                <c:pt idx="1">
                  <c:v>adattamento al cambiamento organizzativo</c:v>
                </c:pt>
                <c:pt idx="2">
                  <c:v>relazionarsi con i colleghi/e</c:v>
                </c:pt>
                <c:pt idx="3">
                  <c:v>gestione dei carichi di lavoro</c:v>
                </c:pt>
                <c:pt idx="4">
                  <c:v>adattabilità a nuove mansioni</c:v>
                </c:pt>
              </c:strCache>
            </c:strRef>
          </c:cat>
          <c:val>
            <c:numRef>
              <c:f>'Figura 23'!$C$8:$G$8</c:f>
              <c:numCache>
                <c:formatCode>0%</c:formatCode>
                <c:ptCount val="5"/>
                <c:pt idx="0">
                  <c:v>0.04</c:v>
                </c:pt>
                <c:pt idx="1">
                  <c:v>0.03</c:v>
                </c:pt>
                <c:pt idx="2">
                  <c:v>0.01</c:v>
                </c:pt>
                <c:pt idx="3">
                  <c:v>0.08</c:v>
                </c:pt>
                <c:pt idx="4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33E-4DD4-9D05-9AA83EF832B1}"/>
            </c:ext>
          </c:extLst>
        </c:ser>
        <c:ser>
          <c:idx val="3"/>
          <c:order val="3"/>
          <c:tx>
            <c:strRef>
              <c:f>'Figura 23'!$B$9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23'!$C$5:$G$5</c:f>
              <c:strCache>
                <c:ptCount val="5"/>
                <c:pt idx="0">
                  <c:v>adozione di nuove tecnologie</c:v>
                </c:pt>
                <c:pt idx="1">
                  <c:v>adattamento al cambiamento organizzativo</c:v>
                </c:pt>
                <c:pt idx="2">
                  <c:v>relazionarsi con i colleghi/e</c:v>
                </c:pt>
                <c:pt idx="3">
                  <c:v>gestione dei carichi di lavoro</c:v>
                </c:pt>
                <c:pt idx="4">
                  <c:v>adattabilità a nuove mansioni</c:v>
                </c:pt>
              </c:strCache>
            </c:strRef>
          </c:cat>
          <c:val>
            <c:numRef>
              <c:f>'Figura 23'!$C$9:$G$9</c:f>
              <c:numCache>
                <c:formatCode>0%</c:formatCode>
                <c:ptCount val="5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33E-4DD4-9D05-9AA83EF832B1}"/>
            </c:ext>
          </c:extLst>
        </c:ser>
        <c:ser>
          <c:idx val="4"/>
          <c:order val="4"/>
          <c:tx>
            <c:strRef>
              <c:f>'Figura 23'!$B$10</c:f>
              <c:strCache>
                <c:ptCount val="1"/>
                <c:pt idx="0">
                  <c:v>Critiche</c:v>
                </c:pt>
              </c:strCache>
            </c:strRef>
          </c:tx>
          <c:spPr>
            <a:solidFill>
              <a:srgbClr val="FFD347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23'!$C$5:$G$5</c:f>
              <c:strCache>
                <c:ptCount val="5"/>
                <c:pt idx="0">
                  <c:v>adozione di nuove tecnologie</c:v>
                </c:pt>
                <c:pt idx="1">
                  <c:v>adattamento al cambiamento organizzativo</c:v>
                </c:pt>
                <c:pt idx="2">
                  <c:v>relazionarsi con i colleghi/e</c:v>
                </c:pt>
                <c:pt idx="3">
                  <c:v>gestione dei carichi di lavoro</c:v>
                </c:pt>
                <c:pt idx="4">
                  <c:v>adattabilità a nuove mansioni</c:v>
                </c:pt>
              </c:strCache>
            </c:strRef>
          </c:cat>
          <c:val>
            <c:numRef>
              <c:f>'Figura 23'!$C$10:$G$10</c:f>
              <c:numCache>
                <c:formatCode>0%</c:formatCode>
                <c:ptCount val="5"/>
                <c:pt idx="0">
                  <c:v>0.56999999999999995</c:v>
                </c:pt>
                <c:pt idx="1">
                  <c:v>0.5</c:v>
                </c:pt>
                <c:pt idx="2">
                  <c:v>0.3</c:v>
                </c:pt>
                <c:pt idx="3">
                  <c:v>0.76</c:v>
                </c:pt>
                <c:pt idx="4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33E-4DD4-9D05-9AA83EF832B1}"/>
            </c:ext>
          </c:extLst>
        </c:ser>
        <c:ser>
          <c:idx val="5"/>
          <c:order val="5"/>
          <c:tx>
            <c:strRef>
              <c:f>'Figura 23'!$B$11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23'!$C$5:$G$5</c:f>
              <c:strCache>
                <c:ptCount val="5"/>
                <c:pt idx="0">
                  <c:v>adozione di nuove tecnologie</c:v>
                </c:pt>
                <c:pt idx="1">
                  <c:v>adattamento al cambiamento organizzativo</c:v>
                </c:pt>
                <c:pt idx="2">
                  <c:v>relazionarsi con i colleghi/e</c:v>
                </c:pt>
                <c:pt idx="3">
                  <c:v>gestione dei carichi di lavoro</c:v>
                </c:pt>
                <c:pt idx="4">
                  <c:v>adattabilità a nuove mansioni</c:v>
                </c:pt>
              </c:strCache>
            </c:strRef>
          </c:cat>
          <c:val>
            <c:numRef>
              <c:f>'Figura 23'!$C$11:$G$11</c:f>
              <c:numCache>
                <c:formatCode>0%</c:formatCode>
                <c:ptCount val="5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33E-4DD4-9D05-9AA83EF832B1}"/>
            </c:ext>
          </c:extLst>
        </c:ser>
        <c:ser>
          <c:idx val="6"/>
          <c:order val="6"/>
          <c:tx>
            <c:strRef>
              <c:f>'Figura 23'!$B$12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rgbClr val="11C1FF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23'!$C$5:$G$5</c:f>
              <c:strCache>
                <c:ptCount val="5"/>
                <c:pt idx="0">
                  <c:v>adozione di nuove tecnologie</c:v>
                </c:pt>
                <c:pt idx="1">
                  <c:v>adattamento al cambiamento organizzativo</c:v>
                </c:pt>
                <c:pt idx="2">
                  <c:v>relazionarsi con i colleghi/e</c:v>
                </c:pt>
                <c:pt idx="3">
                  <c:v>gestione dei carichi di lavoro</c:v>
                </c:pt>
                <c:pt idx="4">
                  <c:v>adattabilità a nuove mansioni</c:v>
                </c:pt>
              </c:strCache>
            </c:strRef>
          </c:cat>
          <c:val>
            <c:numRef>
              <c:f>'Figura 23'!$C$12:$G$12</c:f>
              <c:numCache>
                <c:formatCode>0%</c:formatCode>
                <c:ptCount val="5"/>
                <c:pt idx="0">
                  <c:v>0.2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0.23</c:v>
                </c:pt>
                <c:pt idx="4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33E-4DD4-9D05-9AA83EF832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1"/>
        <c:gapDepth val="0"/>
        <c:shape val="box"/>
        <c:axId val="848051976"/>
        <c:axId val="848049456"/>
        <c:axId val="0"/>
      </c:bar3DChart>
      <c:catAx>
        <c:axId val="848051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1050" b="1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it-IT"/>
          </a:p>
        </c:txPr>
        <c:crossAx val="848049456"/>
        <c:crosses val="autoZero"/>
        <c:auto val="1"/>
        <c:lblAlgn val="ctr"/>
        <c:lblOffset val="100"/>
        <c:noMultiLvlLbl val="0"/>
      </c:catAx>
      <c:valAx>
        <c:axId val="848049456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848051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406080742797062E-3"/>
          <c:y val="0.94797652081058104"/>
          <c:w val="0.99631878385144057"/>
          <c:h val="5.202347918941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ysClr val="windowText" lastClr="000000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33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24'!$B$6</c:f>
              <c:strCache>
                <c:ptCount val="1"/>
                <c:pt idx="0">
                  <c:v>In movimento</c:v>
                </c:pt>
              </c:strCache>
            </c:strRef>
          </c:tx>
          <c:spPr>
            <a:solidFill>
              <a:srgbClr val="FF4B4B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24'!$C$5:$F$5</c:f>
              <c:strCache>
                <c:ptCount val="4"/>
                <c:pt idx="0">
                  <c:v>momenti di dialogo o pratiche di trasferimento intergenerazionale di competenze</c:v>
                </c:pt>
                <c:pt idx="1">
                  <c:v>sviluppo delle relazioni con i superiori/colleghi</c:v>
                </c:pt>
                <c:pt idx="2">
                  <c:v> lavoro di gruppo</c:v>
                </c:pt>
                <c:pt idx="3">
                  <c:v>momenti di condivisione e socializzazione di esperienze e competenze lavorative</c:v>
                </c:pt>
              </c:strCache>
            </c:strRef>
          </c:cat>
          <c:val>
            <c:numRef>
              <c:f>'Figura 24'!$C$6:$F$6</c:f>
              <c:numCache>
                <c:formatCode>0%</c:formatCode>
                <c:ptCount val="4"/>
                <c:pt idx="0">
                  <c:v>0.59</c:v>
                </c:pt>
                <c:pt idx="1">
                  <c:v>0.48</c:v>
                </c:pt>
                <c:pt idx="2">
                  <c:v>0.74</c:v>
                </c:pt>
                <c:pt idx="3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2F-484D-B206-723BAC495808}"/>
            </c:ext>
          </c:extLst>
        </c:ser>
        <c:ser>
          <c:idx val="1"/>
          <c:order val="1"/>
          <c:tx>
            <c:strRef>
              <c:f>'Figura 24'!$B$7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24'!$C$5:$F$5</c:f>
              <c:strCache>
                <c:ptCount val="4"/>
                <c:pt idx="0">
                  <c:v>momenti di dialogo o pratiche di trasferimento intergenerazionale di competenze</c:v>
                </c:pt>
                <c:pt idx="1">
                  <c:v>sviluppo delle relazioni con i superiori/colleghi</c:v>
                </c:pt>
                <c:pt idx="2">
                  <c:v> lavoro di gruppo</c:v>
                </c:pt>
                <c:pt idx="3">
                  <c:v>momenti di condivisione e socializzazione di esperienze e competenze lavorative</c:v>
                </c:pt>
              </c:strCache>
            </c:strRef>
          </c:cat>
          <c:val>
            <c:numRef>
              <c:f>'Figura 24'!$C$7:$F$7</c:f>
              <c:numCache>
                <c:formatCode>0%</c:formatCode>
                <c:ptCount val="4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2F-484D-B206-723BAC495808}"/>
            </c:ext>
          </c:extLst>
        </c:ser>
        <c:ser>
          <c:idx val="2"/>
          <c:order val="2"/>
          <c:tx>
            <c:strRef>
              <c:f>'Figura 24'!$B$8</c:f>
              <c:strCache>
                <c:ptCount val="1"/>
                <c:pt idx="0">
                  <c:v>Immobili</c:v>
                </c:pt>
              </c:strCache>
            </c:strRef>
          </c:tx>
          <c:spPr>
            <a:solidFill>
              <a:srgbClr val="58BE3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24'!$C$5:$F$5</c:f>
              <c:strCache>
                <c:ptCount val="4"/>
                <c:pt idx="0">
                  <c:v>momenti di dialogo o pratiche di trasferimento intergenerazionale di competenze</c:v>
                </c:pt>
                <c:pt idx="1">
                  <c:v>sviluppo delle relazioni con i superiori/colleghi</c:v>
                </c:pt>
                <c:pt idx="2">
                  <c:v> lavoro di gruppo</c:v>
                </c:pt>
                <c:pt idx="3">
                  <c:v>momenti di condivisione e socializzazione di esperienze e competenze lavorative</c:v>
                </c:pt>
              </c:strCache>
            </c:strRef>
          </c:cat>
          <c:val>
            <c:numRef>
              <c:f>'Figura 24'!$C$8:$F$8</c:f>
              <c:numCache>
                <c:formatCode>0%</c:formatCode>
                <c:ptCount val="4"/>
                <c:pt idx="0">
                  <c:v>0</c:v>
                </c:pt>
                <c:pt idx="1">
                  <c:v>0.3</c:v>
                </c:pt>
                <c:pt idx="2">
                  <c:v>0.28000000000000003</c:v>
                </c:pt>
                <c:pt idx="3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2F-484D-B206-723BAC495808}"/>
            </c:ext>
          </c:extLst>
        </c:ser>
        <c:ser>
          <c:idx val="3"/>
          <c:order val="3"/>
          <c:tx>
            <c:strRef>
              <c:f>'Figura 24'!$B$9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24'!$C$5:$F$5</c:f>
              <c:strCache>
                <c:ptCount val="4"/>
                <c:pt idx="0">
                  <c:v>momenti di dialogo o pratiche di trasferimento intergenerazionale di competenze</c:v>
                </c:pt>
                <c:pt idx="1">
                  <c:v>sviluppo delle relazioni con i superiori/colleghi</c:v>
                </c:pt>
                <c:pt idx="2">
                  <c:v> lavoro di gruppo</c:v>
                </c:pt>
                <c:pt idx="3">
                  <c:v>momenti di condivisione e socializzazione di esperienze e competenze lavorative</c:v>
                </c:pt>
              </c:strCache>
            </c:strRef>
          </c:cat>
          <c:val>
            <c:numRef>
              <c:f>'Figura 24'!$C$9:$F$9</c:f>
              <c:numCache>
                <c:formatCode>0%</c:formatCode>
                <c:ptCount val="4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2F-484D-B206-723BAC495808}"/>
            </c:ext>
          </c:extLst>
        </c:ser>
        <c:ser>
          <c:idx val="4"/>
          <c:order val="4"/>
          <c:tx>
            <c:strRef>
              <c:f>'Figura 24'!$B$10</c:f>
              <c:strCache>
                <c:ptCount val="1"/>
                <c:pt idx="0">
                  <c:v>Critiche</c:v>
                </c:pt>
              </c:strCache>
            </c:strRef>
          </c:tx>
          <c:spPr>
            <a:solidFill>
              <a:srgbClr val="FFD347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24'!$C$5:$F$5</c:f>
              <c:strCache>
                <c:ptCount val="4"/>
                <c:pt idx="0">
                  <c:v>momenti di dialogo o pratiche di trasferimento intergenerazionale di competenze</c:v>
                </c:pt>
                <c:pt idx="1">
                  <c:v>sviluppo delle relazioni con i superiori/colleghi</c:v>
                </c:pt>
                <c:pt idx="2">
                  <c:v> lavoro di gruppo</c:v>
                </c:pt>
                <c:pt idx="3">
                  <c:v>momenti di condivisione e socializzazione di esperienze e competenze lavorative</c:v>
                </c:pt>
              </c:strCache>
            </c:strRef>
          </c:cat>
          <c:val>
            <c:numRef>
              <c:f>'Figura 24'!$C$10:$F$10</c:f>
              <c:numCache>
                <c:formatCode>0%</c:formatCode>
                <c:ptCount val="4"/>
                <c:pt idx="0">
                  <c:v>0.41</c:v>
                </c:pt>
                <c:pt idx="1">
                  <c:v>0.46</c:v>
                </c:pt>
                <c:pt idx="2">
                  <c:v>0.56000000000000005</c:v>
                </c:pt>
                <c:pt idx="3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2F-484D-B206-723BAC495808}"/>
            </c:ext>
          </c:extLst>
        </c:ser>
        <c:ser>
          <c:idx val="5"/>
          <c:order val="5"/>
          <c:tx>
            <c:strRef>
              <c:f>'Figura 24'!$B$11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24'!$C$5:$F$5</c:f>
              <c:strCache>
                <c:ptCount val="4"/>
                <c:pt idx="0">
                  <c:v>momenti di dialogo o pratiche di trasferimento intergenerazionale di competenze</c:v>
                </c:pt>
                <c:pt idx="1">
                  <c:v>sviluppo delle relazioni con i superiori/colleghi</c:v>
                </c:pt>
                <c:pt idx="2">
                  <c:v> lavoro di gruppo</c:v>
                </c:pt>
                <c:pt idx="3">
                  <c:v>momenti di condivisione e socializzazione di esperienze e competenze lavorative</c:v>
                </c:pt>
              </c:strCache>
            </c:strRef>
          </c:cat>
          <c:val>
            <c:numRef>
              <c:f>'Figura 24'!$C$11:$F$11</c:f>
              <c:numCache>
                <c:formatCode>0%</c:formatCode>
                <c:ptCount val="4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2F-484D-B206-723BAC495808}"/>
            </c:ext>
          </c:extLst>
        </c:ser>
        <c:ser>
          <c:idx val="6"/>
          <c:order val="6"/>
          <c:tx>
            <c:strRef>
              <c:f>'Figura 24'!$B$12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rgbClr val="11C1FF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24'!$C$5:$F$5</c:f>
              <c:strCache>
                <c:ptCount val="4"/>
                <c:pt idx="0">
                  <c:v>momenti di dialogo o pratiche di trasferimento intergenerazionale di competenze</c:v>
                </c:pt>
                <c:pt idx="1">
                  <c:v>sviluppo delle relazioni con i superiori/colleghi</c:v>
                </c:pt>
                <c:pt idx="2">
                  <c:v> lavoro di gruppo</c:v>
                </c:pt>
                <c:pt idx="3">
                  <c:v>momenti di condivisione e socializzazione di esperienze e competenze lavorative</c:v>
                </c:pt>
              </c:strCache>
            </c:strRef>
          </c:cat>
          <c:val>
            <c:numRef>
              <c:f>'Figura 24'!$C$12:$F$12</c:f>
              <c:numCache>
                <c:formatCode>0%</c:formatCode>
                <c:ptCount val="4"/>
                <c:pt idx="0">
                  <c:v>0.42</c:v>
                </c:pt>
                <c:pt idx="1">
                  <c:v>0.43</c:v>
                </c:pt>
                <c:pt idx="2">
                  <c:v>0.6</c:v>
                </c:pt>
                <c:pt idx="3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2F-484D-B206-723BAC4958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gapDepth val="0"/>
        <c:shape val="box"/>
        <c:axId val="1068422384"/>
        <c:axId val="1068423464"/>
        <c:axId val="0"/>
      </c:bar3DChart>
      <c:catAx>
        <c:axId val="10684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it-IT"/>
          </a:p>
        </c:txPr>
        <c:crossAx val="1068423464"/>
        <c:crosses val="autoZero"/>
        <c:auto val="1"/>
        <c:lblAlgn val="ctr"/>
        <c:lblOffset val="100"/>
        <c:noMultiLvlLbl val="0"/>
      </c:catAx>
      <c:valAx>
        <c:axId val="106842346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068422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9257836672854999E-3"/>
          <c:y val="0.93654777924333066"/>
          <c:w val="0.99407421633271453"/>
          <c:h val="6.34522207566693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33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25'!$B$6</c:f>
              <c:strCache>
                <c:ptCount val="1"/>
                <c:pt idx="0">
                  <c:v>In movimento</c:v>
                </c:pt>
              </c:strCache>
            </c:strRef>
          </c:tx>
          <c:spPr>
            <a:solidFill>
              <a:srgbClr val="FF4B4B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25'!$C$5:$F$5</c:f>
              <c:strCache>
                <c:ptCount val="4"/>
                <c:pt idx="0">
                  <c:v>cambiamento di ruolo/mansioni in connessione con aggiornamento professionale e competenze acquisite</c:v>
                </c:pt>
                <c:pt idx="1">
                  <c:v>ruolo maestro/tutor nel trasferimento intergenerazionale delle competenze</c:v>
                </c:pt>
                <c:pt idx="2">
                  <c:v>strumenti per identificare abilità, competenze e potenziale dei lavoratori</c:v>
                </c:pt>
                <c:pt idx="3">
                  <c:v>iniziative per il continuo sviluppo e aggiornamento delle competenze</c:v>
                </c:pt>
              </c:strCache>
            </c:strRef>
          </c:cat>
          <c:val>
            <c:numRef>
              <c:f>'Figura 25'!$C$6:$F$6</c:f>
              <c:numCache>
                <c:formatCode>0%</c:formatCode>
                <c:ptCount val="4"/>
                <c:pt idx="0">
                  <c:v>0.73</c:v>
                </c:pt>
                <c:pt idx="1">
                  <c:v>0.6</c:v>
                </c:pt>
                <c:pt idx="2">
                  <c:v>0.41</c:v>
                </c:pt>
                <c:pt idx="3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0A-4B66-8F90-527C5E4C3FB7}"/>
            </c:ext>
          </c:extLst>
        </c:ser>
        <c:ser>
          <c:idx val="1"/>
          <c:order val="1"/>
          <c:tx>
            <c:strRef>
              <c:f>'Figura 25'!$B$7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25'!$C$5:$F$5</c:f>
              <c:strCache>
                <c:ptCount val="4"/>
                <c:pt idx="0">
                  <c:v>cambiamento di ruolo/mansioni in connessione con aggiornamento professionale e competenze acquisite</c:v>
                </c:pt>
                <c:pt idx="1">
                  <c:v>ruolo maestro/tutor nel trasferimento intergenerazionale delle competenze</c:v>
                </c:pt>
                <c:pt idx="2">
                  <c:v>strumenti per identificare abilità, competenze e potenziale dei lavoratori</c:v>
                </c:pt>
                <c:pt idx="3">
                  <c:v>iniziative per il continuo sviluppo e aggiornamento delle competenze</c:v>
                </c:pt>
              </c:strCache>
            </c:strRef>
          </c:cat>
          <c:val>
            <c:numRef>
              <c:f>'Figura 25'!$C$7:$F$7</c:f>
              <c:numCache>
                <c:formatCode>0%</c:formatCode>
                <c:ptCount val="4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0A-4B66-8F90-527C5E4C3FB7}"/>
            </c:ext>
          </c:extLst>
        </c:ser>
        <c:ser>
          <c:idx val="2"/>
          <c:order val="2"/>
          <c:tx>
            <c:strRef>
              <c:f>'Figura 25'!$B$8</c:f>
              <c:strCache>
                <c:ptCount val="1"/>
                <c:pt idx="0">
                  <c:v>Immobili</c:v>
                </c:pt>
              </c:strCache>
            </c:strRef>
          </c:tx>
          <c:spPr>
            <a:solidFill>
              <a:srgbClr val="58BE3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25'!$C$5:$F$5</c:f>
              <c:strCache>
                <c:ptCount val="4"/>
                <c:pt idx="0">
                  <c:v>cambiamento di ruolo/mansioni in connessione con aggiornamento professionale e competenze acquisite</c:v>
                </c:pt>
                <c:pt idx="1">
                  <c:v>ruolo maestro/tutor nel trasferimento intergenerazionale delle competenze</c:v>
                </c:pt>
                <c:pt idx="2">
                  <c:v>strumenti per identificare abilità, competenze e potenziale dei lavoratori</c:v>
                </c:pt>
                <c:pt idx="3">
                  <c:v>iniziative per il continuo sviluppo e aggiornamento delle competenze</c:v>
                </c:pt>
              </c:strCache>
            </c:strRef>
          </c:cat>
          <c:val>
            <c:numRef>
              <c:f>'Figura 25'!$C$8:$F$8</c:f>
              <c:numCache>
                <c:formatCode>0%</c:formatCode>
                <c:ptCount val="4"/>
                <c:pt idx="0">
                  <c:v>0.1</c:v>
                </c:pt>
                <c:pt idx="1">
                  <c:v>0.3</c:v>
                </c:pt>
                <c:pt idx="2">
                  <c:v>0.6</c:v>
                </c:pt>
                <c:pt idx="3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0A-4B66-8F90-527C5E4C3FB7}"/>
            </c:ext>
          </c:extLst>
        </c:ser>
        <c:ser>
          <c:idx val="3"/>
          <c:order val="3"/>
          <c:tx>
            <c:strRef>
              <c:f>'Figura 25'!$B$9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25'!$C$5:$F$5</c:f>
              <c:strCache>
                <c:ptCount val="4"/>
                <c:pt idx="0">
                  <c:v>cambiamento di ruolo/mansioni in connessione con aggiornamento professionale e competenze acquisite</c:v>
                </c:pt>
                <c:pt idx="1">
                  <c:v>ruolo maestro/tutor nel trasferimento intergenerazionale delle competenze</c:v>
                </c:pt>
                <c:pt idx="2">
                  <c:v>strumenti per identificare abilità, competenze e potenziale dei lavoratori</c:v>
                </c:pt>
                <c:pt idx="3">
                  <c:v>iniziative per il continuo sviluppo e aggiornamento delle competenze</c:v>
                </c:pt>
              </c:strCache>
            </c:strRef>
          </c:cat>
          <c:val>
            <c:numRef>
              <c:f>'Figura 25'!$C$9:$F$9</c:f>
              <c:numCache>
                <c:formatCode>0%</c:formatCode>
                <c:ptCount val="4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0A-4B66-8F90-527C5E4C3FB7}"/>
            </c:ext>
          </c:extLst>
        </c:ser>
        <c:ser>
          <c:idx val="4"/>
          <c:order val="4"/>
          <c:tx>
            <c:strRef>
              <c:f>'Figura 25'!$B$10</c:f>
              <c:strCache>
                <c:ptCount val="1"/>
                <c:pt idx="0">
                  <c:v>Critiche</c:v>
                </c:pt>
              </c:strCache>
            </c:strRef>
          </c:tx>
          <c:spPr>
            <a:solidFill>
              <a:srgbClr val="FFD347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25'!$C$5:$F$5</c:f>
              <c:strCache>
                <c:ptCount val="4"/>
                <c:pt idx="0">
                  <c:v>cambiamento di ruolo/mansioni in connessione con aggiornamento professionale e competenze acquisite</c:v>
                </c:pt>
                <c:pt idx="1">
                  <c:v>ruolo maestro/tutor nel trasferimento intergenerazionale delle competenze</c:v>
                </c:pt>
                <c:pt idx="2">
                  <c:v>strumenti per identificare abilità, competenze e potenziale dei lavoratori</c:v>
                </c:pt>
                <c:pt idx="3">
                  <c:v>iniziative per il continuo sviluppo e aggiornamento delle competenze</c:v>
                </c:pt>
              </c:strCache>
            </c:strRef>
          </c:cat>
          <c:val>
            <c:numRef>
              <c:f>'Figura 25'!$C$10:$F$10</c:f>
              <c:numCache>
                <c:formatCode>0%</c:formatCode>
                <c:ptCount val="4"/>
                <c:pt idx="0">
                  <c:v>0.4</c:v>
                </c:pt>
                <c:pt idx="1">
                  <c:v>0.51</c:v>
                </c:pt>
                <c:pt idx="2">
                  <c:v>0.34</c:v>
                </c:pt>
                <c:pt idx="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0A-4B66-8F90-527C5E4C3FB7}"/>
            </c:ext>
          </c:extLst>
        </c:ser>
        <c:ser>
          <c:idx val="5"/>
          <c:order val="5"/>
          <c:tx>
            <c:strRef>
              <c:f>'Figura 25'!$B$11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25'!$C$5:$F$5</c:f>
              <c:strCache>
                <c:ptCount val="4"/>
                <c:pt idx="0">
                  <c:v>cambiamento di ruolo/mansioni in connessione con aggiornamento professionale e competenze acquisite</c:v>
                </c:pt>
                <c:pt idx="1">
                  <c:v>ruolo maestro/tutor nel trasferimento intergenerazionale delle competenze</c:v>
                </c:pt>
                <c:pt idx="2">
                  <c:v>strumenti per identificare abilità, competenze e potenziale dei lavoratori</c:v>
                </c:pt>
                <c:pt idx="3">
                  <c:v>iniziative per il continuo sviluppo e aggiornamento delle competenze</c:v>
                </c:pt>
              </c:strCache>
            </c:strRef>
          </c:cat>
          <c:val>
            <c:numRef>
              <c:f>'Figura 25'!$C$11:$F$11</c:f>
              <c:numCache>
                <c:formatCode>0%</c:formatCode>
                <c:ptCount val="4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0A-4B66-8F90-527C5E4C3FB7}"/>
            </c:ext>
          </c:extLst>
        </c:ser>
        <c:ser>
          <c:idx val="6"/>
          <c:order val="6"/>
          <c:tx>
            <c:strRef>
              <c:f>'Figura 25'!$B$12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rgbClr val="11C1FF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25'!$C$5:$F$5</c:f>
              <c:strCache>
                <c:ptCount val="4"/>
                <c:pt idx="0">
                  <c:v>cambiamento di ruolo/mansioni in connessione con aggiornamento professionale e competenze acquisite</c:v>
                </c:pt>
                <c:pt idx="1">
                  <c:v>ruolo maestro/tutor nel trasferimento intergenerazionale delle competenze</c:v>
                </c:pt>
                <c:pt idx="2">
                  <c:v>strumenti per identificare abilità, competenze e potenziale dei lavoratori</c:v>
                </c:pt>
                <c:pt idx="3">
                  <c:v>iniziative per il continuo sviluppo e aggiornamento delle competenze</c:v>
                </c:pt>
              </c:strCache>
            </c:strRef>
          </c:cat>
          <c:val>
            <c:numRef>
              <c:f>'Figura 25'!$C$12:$F$12</c:f>
              <c:numCache>
                <c:formatCode>0%</c:formatCode>
                <c:ptCount val="4"/>
                <c:pt idx="0">
                  <c:v>0.5</c:v>
                </c:pt>
                <c:pt idx="1">
                  <c:v>0.45</c:v>
                </c:pt>
                <c:pt idx="2">
                  <c:v>0.32</c:v>
                </c:pt>
                <c:pt idx="3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0A-4B66-8F90-527C5E4C3FB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2"/>
        <c:gapDepth val="0"/>
        <c:shape val="box"/>
        <c:axId val="493751296"/>
        <c:axId val="493754536"/>
        <c:axId val="0"/>
      </c:bar3DChart>
      <c:catAx>
        <c:axId val="493751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1000" b="1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it-IT"/>
          </a:p>
        </c:txPr>
        <c:crossAx val="493754536"/>
        <c:crosses val="autoZero"/>
        <c:auto val="1"/>
        <c:lblAlgn val="ctr"/>
        <c:lblOffset val="100"/>
        <c:noMultiLvlLbl val="0"/>
      </c:catAx>
      <c:valAx>
        <c:axId val="493754536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93751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5127975477769183E-4"/>
          <c:y val="0.94868835852499311"/>
          <c:w val="0.99924872024522216"/>
          <c:h val="5.13116414750067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25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3_2'!$B$29</c:f>
              <c:strCache>
                <c:ptCount val="1"/>
                <c:pt idx="0">
                  <c:v>Condizione lavorativa</c:v>
                </c:pt>
              </c:strCache>
            </c:strRef>
          </c:tx>
          <c:spPr>
            <a:solidFill>
              <a:srgbClr val="FFD347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5277704291593178"/>
                      <c:h val="0.1611503599712541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E29-476E-BBCE-A0C0A7F42537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1544606114050558"/>
                      <c:h val="0.1140915267544700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DE29-476E-BBCE-A0C0A7F42537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3597810111698999"/>
                      <c:h val="0.1245490452470887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DE29-476E-BBCE-A0C0A7F425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3_2'!$C$28:$E$28</c:f>
              <c:strCache>
                <c:ptCount val="3"/>
                <c:pt idx="0">
                  <c:v>Fino alla licenza media</c:v>
                </c:pt>
                <c:pt idx="1">
                  <c:v>Diploma</c:v>
                </c:pt>
                <c:pt idx="2">
                  <c:v>Laurea o post-lauream</c:v>
                </c:pt>
              </c:strCache>
            </c:strRef>
          </c:cat>
          <c:val>
            <c:numRef>
              <c:f>'Figura 3_2'!$C$29:$E$29</c:f>
              <c:numCache>
                <c:formatCode>0.0</c:formatCode>
                <c:ptCount val="3"/>
                <c:pt idx="0">
                  <c:v>77.996501049619511</c:v>
                </c:pt>
                <c:pt idx="1">
                  <c:v>88.009590284732326</c:v>
                </c:pt>
                <c:pt idx="2">
                  <c:v>92.308081385632477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DE-40A4-85B2-6BAD95B9D95D}"/>
            </c:ext>
          </c:extLst>
        </c:ser>
        <c:ser>
          <c:idx val="1"/>
          <c:order val="1"/>
          <c:tx>
            <c:strRef>
              <c:f>'Figura 3_2'!$B$30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'Figura 3_2'!$C$28:$E$28</c:f>
              <c:strCache>
                <c:ptCount val="3"/>
                <c:pt idx="0">
                  <c:v>Fino alla licenza media</c:v>
                </c:pt>
                <c:pt idx="1">
                  <c:v>Diploma</c:v>
                </c:pt>
                <c:pt idx="2">
                  <c:v>Laurea o post-lauream</c:v>
                </c:pt>
              </c:strCache>
            </c:strRef>
          </c:cat>
          <c:val>
            <c:numRef>
              <c:f>'Figura 3_2'!$C$30:$E$30</c:f>
              <c:numCache>
                <c:formatCode>General</c:formatCode>
                <c:ptCount val="3"/>
                <c:pt idx="0">
                  <c:v>40</c:v>
                </c:pt>
                <c:pt idx="1">
                  <c:v>40</c:v>
                </c:pt>
                <c:pt idx="2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DE-40A4-85B2-6BAD95B9D95D}"/>
            </c:ext>
          </c:extLst>
        </c:ser>
        <c:ser>
          <c:idx val="2"/>
          <c:order val="2"/>
          <c:tx>
            <c:strRef>
              <c:f>'Figura 3_2'!$B$31</c:f>
              <c:strCache>
                <c:ptCount val="1"/>
                <c:pt idx="0">
                  <c:v>Clima lavoro</c:v>
                </c:pt>
              </c:strCache>
            </c:strRef>
          </c:tx>
          <c:spPr>
            <a:solidFill>
              <a:srgbClr val="58BE34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3_2'!$C$28:$E$28</c:f>
              <c:strCache>
                <c:ptCount val="3"/>
                <c:pt idx="0">
                  <c:v>Fino alla licenza media</c:v>
                </c:pt>
                <c:pt idx="1">
                  <c:v>Diploma</c:v>
                </c:pt>
                <c:pt idx="2">
                  <c:v>Laurea o post-lauream</c:v>
                </c:pt>
              </c:strCache>
            </c:strRef>
          </c:cat>
          <c:val>
            <c:numRef>
              <c:f>'Figura 3_2'!$C$31:$E$31</c:f>
              <c:numCache>
                <c:formatCode>0.0</c:formatCode>
                <c:ptCount val="3"/>
                <c:pt idx="0">
                  <c:v>81.665425747272963</c:v>
                </c:pt>
                <c:pt idx="1">
                  <c:v>88.821187890057303</c:v>
                </c:pt>
                <c:pt idx="2">
                  <c:v>90.248261394024183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DE-40A4-85B2-6BAD95B9D95D}"/>
            </c:ext>
          </c:extLst>
        </c:ser>
        <c:ser>
          <c:idx val="3"/>
          <c:order val="3"/>
          <c:tx>
            <c:strRef>
              <c:f>'Figura 3_2'!$B$32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'Figura 3_2'!$C$28:$E$28</c:f>
              <c:strCache>
                <c:ptCount val="3"/>
                <c:pt idx="0">
                  <c:v>Fino alla licenza media</c:v>
                </c:pt>
                <c:pt idx="1">
                  <c:v>Diploma</c:v>
                </c:pt>
                <c:pt idx="2">
                  <c:v>Laurea o post-lauream</c:v>
                </c:pt>
              </c:strCache>
            </c:strRef>
          </c:cat>
          <c:val>
            <c:numRef>
              <c:f>'Figura 3_2'!$C$32:$E$32</c:f>
              <c:numCache>
                <c:formatCode>General</c:formatCode>
                <c:ptCount val="3"/>
                <c:pt idx="0">
                  <c:v>40</c:v>
                </c:pt>
                <c:pt idx="1">
                  <c:v>40</c:v>
                </c:pt>
                <c:pt idx="2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DE-40A4-85B2-6BAD95B9D95D}"/>
            </c:ext>
          </c:extLst>
        </c:ser>
        <c:ser>
          <c:idx val="4"/>
          <c:order val="4"/>
          <c:tx>
            <c:strRef>
              <c:f>'Figura 3_2'!$B$33</c:f>
              <c:strCache>
                <c:ptCount val="1"/>
                <c:pt idx="0">
                  <c:v>Compiti e incarichi svolti</c:v>
                </c:pt>
              </c:strCache>
            </c:strRef>
          </c:tx>
          <c:spPr>
            <a:solidFill>
              <a:srgbClr val="FF2FFF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8252184769038698"/>
                      <c:h val="0.132392184116552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0DE-40A4-85B2-6BAD95B9D95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5921764461090301"/>
                      <c:h val="0.121934665623934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A0DE-40A4-85B2-6BAD95B9D95D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6254681647940075"/>
                      <c:h val="0.132392184116552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0DE-40A4-85B2-6BAD95B9D9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3_2'!$C$28:$E$28</c:f>
              <c:strCache>
                <c:ptCount val="3"/>
                <c:pt idx="0">
                  <c:v>Fino alla licenza media</c:v>
                </c:pt>
                <c:pt idx="1">
                  <c:v>Diploma</c:v>
                </c:pt>
                <c:pt idx="2">
                  <c:v>Laurea o post-lauream</c:v>
                </c:pt>
              </c:strCache>
            </c:strRef>
          </c:cat>
          <c:val>
            <c:numRef>
              <c:f>'Figura 3_2'!$C$33:$E$33</c:f>
              <c:numCache>
                <c:formatCode>0.0</c:formatCode>
                <c:ptCount val="3"/>
                <c:pt idx="0">
                  <c:v>75.867379496479643</c:v>
                </c:pt>
                <c:pt idx="1">
                  <c:v>84.259929244161455</c:v>
                </c:pt>
                <c:pt idx="2">
                  <c:v>89.548926351567431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DE-40A4-85B2-6BAD95B9D95D}"/>
            </c:ext>
          </c:extLst>
        </c:ser>
        <c:ser>
          <c:idx val="5"/>
          <c:order val="5"/>
          <c:tx>
            <c:strRef>
              <c:f>'Figura 3_2'!$B$34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'Figura 3_2'!$C$28:$E$28</c:f>
              <c:strCache>
                <c:ptCount val="3"/>
                <c:pt idx="0">
                  <c:v>Fino alla licenza media</c:v>
                </c:pt>
                <c:pt idx="1">
                  <c:v>Diploma</c:v>
                </c:pt>
                <c:pt idx="2">
                  <c:v>Laurea o post-lauream</c:v>
                </c:pt>
              </c:strCache>
            </c:strRef>
          </c:cat>
          <c:val>
            <c:numRef>
              <c:f>'Figura 3_2'!$C$34:$E$34</c:f>
              <c:numCache>
                <c:formatCode>General</c:formatCode>
                <c:ptCount val="3"/>
                <c:pt idx="0">
                  <c:v>40</c:v>
                </c:pt>
                <c:pt idx="1">
                  <c:v>40</c:v>
                </c:pt>
                <c:pt idx="2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DE-40A4-85B2-6BAD95B9D95D}"/>
            </c:ext>
          </c:extLst>
        </c:ser>
        <c:ser>
          <c:idx val="6"/>
          <c:order val="6"/>
          <c:tx>
            <c:strRef>
              <c:f>'Figura 3_2'!$B$35</c:f>
              <c:strCache>
                <c:ptCount val="1"/>
                <c:pt idx="0">
                  <c:v>Prospettive carriera</c:v>
                </c:pt>
              </c:strCache>
            </c:strRef>
          </c:tx>
          <c:spPr>
            <a:solidFill>
              <a:srgbClr val="11C1FF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3_2'!$C$28:$E$28</c:f>
              <c:strCache>
                <c:ptCount val="3"/>
                <c:pt idx="0">
                  <c:v>Fino alla licenza media</c:v>
                </c:pt>
                <c:pt idx="1">
                  <c:v>Diploma</c:v>
                </c:pt>
                <c:pt idx="2">
                  <c:v>Laurea o post-lauream</c:v>
                </c:pt>
              </c:strCache>
            </c:strRef>
          </c:cat>
          <c:val>
            <c:numRef>
              <c:f>'Figura 3_2'!$C$35:$E$35</c:f>
              <c:numCache>
                <c:formatCode>0.0</c:formatCode>
                <c:ptCount val="3"/>
                <c:pt idx="0">
                  <c:v>55.669388449535184</c:v>
                </c:pt>
                <c:pt idx="1">
                  <c:v>63.342503359274183</c:v>
                </c:pt>
                <c:pt idx="2">
                  <c:v>76.927411293396332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0DE-40A4-85B2-6BAD95B9D95D}"/>
            </c:ext>
          </c:extLst>
        </c:ser>
        <c:ser>
          <c:idx val="7"/>
          <c:order val="7"/>
          <c:tx>
            <c:strRef>
              <c:f>'Figura 3_2'!$B$36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'Figura 3_2'!$C$28:$E$28</c:f>
              <c:strCache>
                <c:ptCount val="3"/>
                <c:pt idx="0">
                  <c:v>Fino alla licenza media</c:v>
                </c:pt>
                <c:pt idx="1">
                  <c:v>Diploma</c:v>
                </c:pt>
                <c:pt idx="2">
                  <c:v>Laurea o post-lauream</c:v>
                </c:pt>
              </c:strCache>
            </c:strRef>
          </c:cat>
          <c:val>
            <c:numRef>
              <c:f>'Figura 3_2'!$C$36:$E$36</c:f>
              <c:numCache>
                <c:formatCode>General</c:formatCode>
                <c:ptCount val="3"/>
                <c:pt idx="0">
                  <c:v>40</c:v>
                </c:pt>
                <c:pt idx="1">
                  <c:v>40</c:v>
                </c:pt>
                <c:pt idx="2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0DE-40A4-85B2-6BAD95B9D95D}"/>
            </c:ext>
          </c:extLst>
        </c:ser>
        <c:ser>
          <c:idx val="8"/>
          <c:order val="8"/>
          <c:tx>
            <c:strRef>
              <c:f>'Figura 3_2'!$B$37</c:f>
              <c:strCache>
                <c:ptCount val="1"/>
                <c:pt idx="0">
                  <c:v>Sviluppo competenze professionali</c:v>
                </c:pt>
              </c:strCache>
            </c:strRef>
          </c:tx>
          <c:spPr>
            <a:solidFill>
              <a:srgbClr val="FF4B4B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7.4661963550852264E-3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29-476E-BBCE-A0C0A7F42537}"/>
                </c:ext>
              </c:extLst>
            </c:dLbl>
            <c:dLbl>
              <c:idx val="1"/>
              <c:layout>
                <c:manualLayout>
                  <c:x val="3.7330981775426219E-3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29-476E-BBCE-A0C0A7F42537}"/>
                </c:ext>
              </c:extLst>
            </c:dLbl>
            <c:dLbl>
              <c:idx val="2"/>
              <c:layout>
                <c:manualLayout>
                  <c:x val="3.7330981775426219E-3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29-476E-BBCE-A0C0A7F425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3_2'!$C$28:$E$28</c:f>
              <c:strCache>
                <c:ptCount val="3"/>
                <c:pt idx="0">
                  <c:v>Fino alla licenza media</c:v>
                </c:pt>
                <c:pt idx="1">
                  <c:v>Diploma</c:v>
                </c:pt>
                <c:pt idx="2">
                  <c:v>Laurea o post-lauream</c:v>
                </c:pt>
              </c:strCache>
            </c:strRef>
          </c:cat>
          <c:val>
            <c:numRef>
              <c:f>'Figura 3_2'!$C$37:$E$37</c:f>
              <c:numCache>
                <c:formatCode>0.0</c:formatCode>
                <c:ptCount val="3"/>
                <c:pt idx="0">
                  <c:v>69.949380296510185</c:v>
                </c:pt>
                <c:pt idx="1">
                  <c:v>80.41625263280406</c:v>
                </c:pt>
                <c:pt idx="2">
                  <c:v>89.314148998454229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0DE-40A4-85B2-6BAD95B9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shape val="box"/>
        <c:axId val="603947120"/>
        <c:axId val="603946760"/>
        <c:axId val="0"/>
      </c:bar3DChart>
      <c:catAx>
        <c:axId val="6039471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03946760"/>
        <c:crosses val="autoZero"/>
        <c:auto val="1"/>
        <c:lblAlgn val="ctr"/>
        <c:lblOffset val="100"/>
        <c:noMultiLvlLbl val="0"/>
      </c:catAx>
      <c:valAx>
        <c:axId val="603946760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603947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25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3_3'!$B$28</c:f>
              <c:strCache>
                <c:ptCount val="1"/>
                <c:pt idx="0">
                  <c:v>Condizione lavorativa</c:v>
                </c:pt>
              </c:strCache>
            </c:strRef>
          </c:tx>
          <c:spPr>
            <a:solidFill>
              <a:srgbClr val="FFD347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5265104808877927"/>
                      <c:h val="0.135006535947712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6BBD-4820-8889-1BD511E532E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4936292642827781"/>
                      <c:h val="0.1088627450980392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6BBD-4820-8889-1BD511E532E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3621043978627209"/>
                      <c:h val="0.1245490196078431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6BBD-4820-8889-1BD511E532E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460748047677764"/>
                      <c:h val="0.1245490196078431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6BBD-4820-8889-1BD511E532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3_3'!$C$27:$F$27</c:f>
              <c:strCache>
                <c:ptCount val="4"/>
                <c:pt idx="0">
                  <c:v>Agricoltura, caccia e pesca</c:v>
                </c:pt>
                <c:pt idx="1">
                  <c:v>Industria &amp; costruzioni</c:v>
                </c:pt>
                <c:pt idx="2">
                  <c:v>Commercio &amp; ristorazione</c:v>
                </c:pt>
                <c:pt idx="3">
                  <c:v>Servizi</c:v>
                </c:pt>
              </c:strCache>
            </c:strRef>
          </c:cat>
          <c:val>
            <c:numRef>
              <c:f>'Figura 3_3'!$C$28:$F$28</c:f>
              <c:numCache>
                <c:formatCode>0.0</c:formatCode>
                <c:ptCount val="4"/>
                <c:pt idx="0">
                  <c:v>80.499002119387654</c:v>
                </c:pt>
                <c:pt idx="1">
                  <c:v>85.766930906681566</c:v>
                </c:pt>
                <c:pt idx="2">
                  <c:v>83.069829538857547</c:v>
                </c:pt>
                <c:pt idx="3">
                  <c:v>87.853316988416296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BD-4820-8889-1BD511E532E1}"/>
            </c:ext>
          </c:extLst>
        </c:ser>
        <c:ser>
          <c:idx val="1"/>
          <c:order val="1"/>
          <c:tx>
            <c:strRef>
              <c:f>'Figura 3_3'!$B$29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'Figura 3_3'!$C$27:$F$27</c:f>
              <c:strCache>
                <c:ptCount val="4"/>
                <c:pt idx="0">
                  <c:v>Agricoltura, caccia e pesca</c:v>
                </c:pt>
                <c:pt idx="1">
                  <c:v>Industria &amp; costruzioni</c:v>
                </c:pt>
                <c:pt idx="2">
                  <c:v>Commercio &amp; ristorazione</c:v>
                </c:pt>
                <c:pt idx="3">
                  <c:v>Servizi</c:v>
                </c:pt>
              </c:strCache>
            </c:strRef>
          </c:cat>
          <c:val>
            <c:numRef>
              <c:f>'Figura 3_3'!$C$29:$F$29</c:f>
              <c:numCache>
                <c:formatCode>0.0</c:formatCode>
                <c:ptCount val="4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BD-4820-8889-1BD511E532E1}"/>
            </c:ext>
          </c:extLst>
        </c:ser>
        <c:ser>
          <c:idx val="2"/>
          <c:order val="2"/>
          <c:tx>
            <c:strRef>
              <c:f>'Figura 3_3'!$B$30</c:f>
              <c:strCache>
                <c:ptCount val="1"/>
                <c:pt idx="0">
                  <c:v>Clima lavoro</c:v>
                </c:pt>
              </c:strCache>
            </c:strRef>
          </c:tx>
          <c:spPr>
            <a:solidFill>
              <a:srgbClr val="58BE34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3_3'!$C$27:$F$27</c:f>
              <c:strCache>
                <c:ptCount val="4"/>
                <c:pt idx="0">
                  <c:v>Agricoltura, caccia e pesca</c:v>
                </c:pt>
                <c:pt idx="1">
                  <c:v>Industria &amp; costruzioni</c:v>
                </c:pt>
                <c:pt idx="2">
                  <c:v>Commercio &amp; ristorazione</c:v>
                </c:pt>
                <c:pt idx="3">
                  <c:v>Servizi</c:v>
                </c:pt>
              </c:strCache>
            </c:strRef>
          </c:cat>
          <c:val>
            <c:numRef>
              <c:f>'Figura 3_3'!$C$30:$F$30</c:f>
              <c:numCache>
                <c:formatCode>0.0</c:formatCode>
                <c:ptCount val="4"/>
                <c:pt idx="0">
                  <c:v>83.813439954709722</c:v>
                </c:pt>
                <c:pt idx="1">
                  <c:v>86.980327512921534</c:v>
                </c:pt>
                <c:pt idx="2">
                  <c:v>87.70605390547513</c:v>
                </c:pt>
                <c:pt idx="3">
                  <c:v>87.205905141507031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BD-4820-8889-1BD511E532E1}"/>
            </c:ext>
          </c:extLst>
        </c:ser>
        <c:ser>
          <c:idx val="3"/>
          <c:order val="3"/>
          <c:tx>
            <c:strRef>
              <c:f>'Figura 3_3'!$B$31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'Figura 3_3'!$C$27:$F$27</c:f>
              <c:strCache>
                <c:ptCount val="4"/>
                <c:pt idx="0">
                  <c:v>Agricoltura, caccia e pesca</c:v>
                </c:pt>
                <c:pt idx="1">
                  <c:v>Industria &amp; costruzioni</c:v>
                </c:pt>
                <c:pt idx="2">
                  <c:v>Commercio &amp; ristorazione</c:v>
                </c:pt>
                <c:pt idx="3">
                  <c:v>Servizi</c:v>
                </c:pt>
              </c:strCache>
            </c:strRef>
          </c:cat>
          <c:val>
            <c:numRef>
              <c:f>'Figura 3_3'!$C$31:$F$31</c:f>
              <c:numCache>
                <c:formatCode>0.0</c:formatCode>
                <c:ptCount val="4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BD-4820-8889-1BD511E532E1}"/>
            </c:ext>
          </c:extLst>
        </c:ser>
        <c:ser>
          <c:idx val="4"/>
          <c:order val="4"/>
          <c:tx>
            <c:strRef>
              <c:f>'Figura 3_3'!$B$32</c:f>
              <c:strCache>
                <c:ptCount val="1"/>
                <c:pt idx="0">
                  <c:v>Compiti e inca. svolti</c:v>
                </c:pt>
              </c:strCache>
            </c:strRef>
          </c:tx>
          <c:spPr>
            <a:solidFill>
              <a:srgbClr val="FF2FFF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8022967101179212E-3"/>
                  <c:y val="1.307189542483564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n-US" sz="105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4454582819564324"/>
                      <c:h val="0.11932026143790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6BBD-4820-8889-1BD511E532E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n-US" sz="105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3796958487464037"/>
                      <c:h val="0.11932026143790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6BBD-4820-8889-1BD511E532E1}"/>
                </c:ext>
              </c:extLst>
            </c:dLbl>
            <c:dLbl>
              <c:idx val="2"/>
              <c:layout>
                <c:manualLayout>
                  <c:x val="3.9417287399130972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n-US" sz="105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5605425400739828"/>
                      <c:h val="0.111477124183006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6BBD-4820-8889-1BD511E532E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n-US" sz="105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3961364570489107"/>
                      <c:h val="0.11932026143790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BBD-4820-8889-1BD511E532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3_3'!$C$27:$F$27</c:f>
              <c:strCache>
                <c:ptCount val="4"/>
                <c:pt idx="0">
                  <c:v>Agricoltura, caccia e pesca</c:v>
                </c:pt>
                <c:pt idx="1">
                  <c:v>Industria &amp; costruzioni</c:v>
                </c:pt>
                <c:pt idx="2">
                  <c:v>Commercio &amp; ristorazione</c:v>
                </c:pt>
                <c:pt idx="3">
                  <c:v>Servizi</c:v>
                </c:pt>
              </c:strCache>
            </c:strRef>
          </c:cat>
          <c:val>
            <c:numRef>
              <c:f>'Figura 3_3'!$C$32:$F$32</c:f>
              <c:numCache>
                <c:formatCode>0.0</c:formatCode>
                <c:ptCount val="4"/>
                <c:pt idx="0">
                  <c:v>77.027986407423143</c:v>
                </c:pt>
                <c:pt idx="1">
                  <c:v>83.609138822449268</c:v>
                </c:pt>
                <c:pt idx="2">
                  <c:v>79.537131561289698</c:v>
                </c:pt>
                <c:pt idx="3">
                  <c:v>84.699872673940263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BBD-4820-8889-1BD511E532E1}"/>
            </c:ext>
          </c:extLst>
        </c:ser>
        <c:ser>
          <c:idx val="5"/>
          <c:order val="5"/>
          <c:tx>
            <c:strRef>
              <c:f>'Figura 3_3'!$B$33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'Figura 3_3'!$C$27:$F$27</c:f>
              <c:strCache>
                <c:ptCount val="4"/>
                <c:pt idx="0">
                  <c:v>Agricoltura, caccia e pesca</c:v>
                </c:pt>
                <c:pt idx="1">
                  <c:v>Industria &amp; costruzioni</c:v>
                </c:pt>
                <c:pt idx="2">
                  <c:v>Commercio &amp; ristorazione</c:v>
                </c:pt>
                <c:pt idx="3">
                  <c:v>Servizi</c:v>
                </c:pt>
              </c:strCache>
            </c:strRef>
          </c:cat>
          <c:val>
            <c:numRef>
              <c:f>'Figura 3_3'!$C$33:$F$33</c:f>
              <c:numCache>
                <c:formatCode>0.0</c:formatCode>
                <c:ptCount val="4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BD-4820-8889-1BD511E532E1}"/>
            </c:ext>
          </c:extLst>
        </c:ser>
        <c:ser>
          <c:idx val="6"/>
          <c:order val="6"/>
          <c:tx>
            <c:strRef>
              <c:f>'Figura 3_3'!$B$34</c:f>
              <c:strCache>
                <c:ptCount val="1"/>
                <c:pt idx="0">
                  <c:v>Prospettive carriera</c:v>
                </c:pt>
              </c:strCache>
            </c:strRef>
          </c:tx>
          <c:spPr>
            <a:solidFill>
              <a:srgbClr val="11C1FF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2464440711865395"/>
                      <c:h val="0.1167058823529411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BBD-4820-8889-1BD511E532E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3450877210015827"/>
                      <c:h val="0.1219346405228758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6BBD-4820-8889-1BD511E532E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4108501542116114"/>
                      <c:h val="0.11932026143790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6BBD-4820-8889-1BD511E532E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3286471126990751"/>
                      <c:h val="0.111477124183006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BBD-4820-8889-1BD511E532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3_3'!$C$27:$F$27</c:f>
              <c:strCache>
                <c:ptCount val="4"/>
                <c:pt idx="0">
                  <c:v>Agricoltura, caccia e pesca</c:v>
                </c:pt>
                <c:pt idx="1">
                  <c:v>Industria &amp; costruzioni</c:v>
                </c:pt>
                <c:pt idx="2">
                  <c:v>Commercio &amp; ristorazione</c:v>
                </c:pt>
                <c:pt idx="3">
                  <c:v>Servizi</c:v>
                </c:pt>
              </c:strCache>
            </c:strRef>
          </c:cat>
          <c:val>
            <c:numRef>
              <c:f>'Figura 3_3'!$C$34:$F$34</c:f>
              <c:numCache>
                <c:formatCode>0.0</c:formatCode>
                <c:ptCount val="4"/>
                <c:pt idx="0">
                  <c:v>57.352192802840548</c:v>
                </c:pt>
                <c:pt idx="1">
                  <c:v>68.208301640540654</c:v>
                </c:pt>
                <c:pt idx="2">
                  <c:v>58.34391638262295</c:v>
                </c:pt>
                <c:pt idx="3">
                  <c:v>65.669756488353386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BBD-4820-8889-1BD511E532E1}"/>
            </c:ext>
          </c:extLst>
        </c:ser>
        <c:ser>
          <c:idx val="7"/>
          <c:order val="7"/>
          <c:tx>
            <c:strRef>
              <c:f>'Figura 3_3'!$B$35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'Figura 3_3'!$C$27:$F$27</c:f>
              <c:strCache>
                <c:ptCount val="4"/>
                <c:pt idx="0">
                  <c:v>Agricoltura, caccia e pesca</c:v>
                </c:pt>
                <c:pt idx="1">
                  <c:v>Industria &amp; costruzioni</c:v>
                </c:pt>
                <c:pt idx="2">
                  <c:v>Commercio &amp; ristorazione</c:v>
                </c:pt>
                <c:pt idx="3">
                  <c:v>Servizi</c:v>
                </c:pt>
              </c:strCache>
            </c:strRef>
          </c:cat>
          <c:val>
            <c:numRef>
              <c:f>'Figura 3_3'!$C$35:$F$35</c:f>
              <c:numCache>
                <c:formatCode>0.0</c:formatCode>
                <c:ptCount val="4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BD-4820-8889-1BD511E532E1}"/>
            </c:ext>
          </c:extLst>
        </c:ser>
        <c:ser>
          <c:idx val="8"/>
          <c:order val="8"/>
          <c:tx>
            <c:strRef>
              <c:f>'Figura 3_3'!$B$36</c:f>
              <c:strCache>
                <c:ptCount val="1"/>
                <c:pt idx="0">
                  <c:v>Sviluppo comp. professionali</c:v>
                </c:pt>
              </c:strCache>
            </c:strRef>
          </c:tx>
          <c:spPr>
            <a:solidFill>
              <a:srgbClr val="FF4B4B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3.9416511483550591E-3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13-4639-96E1-F316CDEC0285}"/>
                </c:ext>
              </c:extLst>
            </c:dLbl>
            <c:dLbl>
              <c:idx val="1"/>
              <c:layout>
                <c:manualLayout>
                  <c:x val="3.9416511483550947E-3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13-4639-96E1-F316CDEC0285}"/>
                </c:ext>
              </c:extLst>
            </c:dLbl>
            <c:dLbl>
              <c:idx val="2"/>
              <c:layout>
                <c:manualLayout>
                  <c:x val="5.9124767225325883E-3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13-4639-96E1-F316CDEC0285}"/>
                </c:ext>
              </c:extLst>
            </c:dLbl>
            <c:dLbl>
              <c:idx val="3"/>
              <c:layout>
                <c:manualLayout>
                  <c:x val="3.9416511483550591E-3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13-4639-96E1-F316CDEC02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3_3'!$C$27:$F$27</c:f>
              <c:strCache>
                <c:ptCount val="4"/>
                <c:pt idx="0">
                  <c:v>Agricoltura, caccia e pesca</c:v>
                </c:pt>
                <c:pt idx="1">
                  <c:v>Industria &amp; costruzioni</c:v>
                </c:pt>
                <c:pt idx="2">
                  <c:v>Commercio &amp; ristorazione</c:v>
                </c:pt>
                <c:pt idx="3">
                  <c:v>Servizi</c:v>
                </c:pt>
              </c:strCache>
            </c:strRef>
          </c:cat>
          <c:val>
            <c:numRef>
              <c:f>'Figura 3_3'!$C$36:$F$36</c:f>
              <c:numCache>
                <c:formatCode>0.0</c:formatCode>
                <c:ptCount val="4"/>
                <c:pt idx="0">
                  <c:v>74.387217269181278</c:v>
                </c:pt>
                <c:pt idx="1">
                  <c:v>81.872672289455721</c:v>
                </c:pt>
                <c:pt idx="2">
                  <c:v>73.978110888590805</c:v>
                </c:pt>
                <c:pt idx="3">
                  <c:v>80.956717715158121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BBD-4820-8889-1BD511E53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shape val="box"/>
        <c:axId val="603962600"/>
        <c:axId val="603968000"/>
        <c:axId val="0"/>
      </c:bar3DChart>
      <c:catAx>
        <c:axId val="6039626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03968000"/>
        <c:crosses val="autoZero"/>
        <c:auto val="1"/>
        <c:lblAlgn val="ctr"/>
        <c:lblOffset val="100"/>
        <c:noMultiLvlLbl val="0"/>
      </c:catAx>
      <c:valAx>
        <c:axId val="603968000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603962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5'!$B$4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rgbClr val="11C1FF"/>
            </a:solidFill>
            <a:ln>
              <a:noFill/>
            </a:ln>
            <a:effectLst/>
            <a:sp3d/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C7D-42F1-9CA1-D37113DC853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C7D-42F1-9CA1-D37113DC853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7D-42F1-9CA1-D37113DC853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7D-42F1-9CA1-D37113DC85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5'!$C$2:$M$3</c:f>
              <c:multiLvlStrCache>
                <c:ptCount val="11"/>
                <c:lvl>
                  <c:pt idx="0">
                    <c:v>18-29</c:v>
                  </c:pt>
                  <c:pt idx="1">
                    <c:v>30-49</c:v>
                  </c:pt>
                  <c:pt idx="2">
                    <c:v>50 e più</c:v>
                  </c:pt>
                  <c:pt idx="4">
                    <c:v>18-29</c:v>
                  </c:pt>
                  <c:pt idx="5">
                    <c:v>30-49</c:v>
                  </c:pt>
                  <c:pt idx="6">
                    <c:v>50 e più</c:v>
                  </c:pt>
                  <c:pt idx="8">
                    <c:v>18-29</c:v>
                  </c:pt>
                  <c:pt idx="9">
                    <c:v>30-49</c:v>
                  </c:pt>
                  <c:pt idx="10">
                    <c:v>50 e più</c:v>
                  </c:pt>
                </c:lvl>
                <c:lvl>
                  <c:pt idx="0">
                    <c:v>Fino alla licenza media</c:v>
                  </c:pt>
                  <c:pt idx="4">
                    <c:v>Diploma</c:v>
                  </c:pt>
                  <c:pt idx="8">
                    <c:v>Laurea o post-lauream</c:v>
                  </c:pt>
                </c:lvl>
              </c:multiLvlStrCache>
            </c:multiLvlStrRef>
          </c:cat>
          <c:val>
            <c:numRef>
              <c:f>'Figura 5'!$C$4:$M$4</c:f>
              <c:numCache>
                <c:formatCode>0.0</c:formatCode>
                <c:ptCount val="11"/>
                <c:pt idx="0">
                  <c:v>68.119880345786072</c:v>
                </c:pt>
                <c:pt idx="1">
                  <c:v>50.542300947506128</c:v>
                </c:pt>
                <c:pt idx="2">
                  <c:v>42.161762207882362</c:v>
                </c:pt>
                <c:pt idx="3" formatCode="General">
                  <c:v>10</c:v>
                </c:pt>
                <c:pt idx="4">
                  <c:v>50.294028424701629</c:v>
                </c:pt>
                <c:pt idx="5">
                  <c:v>50.643552798034676</c:v>
                </c:pt>
                <c:pt idx="6">
                  <c:v>65.118304195210257</c:v>
                </c:pt>
                <c:pt idx="7" formatCode="General">
                  <c:v>10</c:v>
                </c:pt>
                <c:pt idx="8">
                  <c:v>55.171702391187992</c:v>
                </c:pt>
                <c:pt idx="9">
                  <c:v>51.306336074264159</c:v>
                </c:pt>
                <c:pt idx="10">
                  <c:v>70.940614573077383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7D-42F1-9CA1-D37113DC853A}"/>
            </c:ext>
          </c:extLst>
        </c:ser>
        <c:ser>
          <c:idx val="1"/>
          <c:order val="1"/>
          <c:tx>
            <c:strRef>
              <c:f>'Figura 5'!$B$5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multiLvlStrRef>
              <c:f>'Figura 5'!$C$2:$M$3</c:f>
              <c:multiLvlStrCache>
                <c:ptCount val="11"/>
                <c:lvl>
                  <c:pt idx="0">
                    <c:v>18-29</c:v>
                  </c:pt>
                  <c:pt idx="1">
                    <c:v>30-49</c:v>
                  </c:pt>
                  <c:pt idx="2">
                    <c:v>50 e più</c:v>
                  </c:pt>
                  <c:pt idx="4">
                    <c:v>18-29</c:v>
                  </c:pt>
                  <c:pt idx="5">
                    <c:v>30-49</c:v>
                  </c:pt>
                  <c:pt idx="6">
                    <c:v>50 e più</c:v>
                  </c:pt>
                  <c:pt idx="8">
                    <c:v>18-29</c:v>
                  </c:pt>
                  <c:pt idx="9">
                    <c:v>30-49</c:v>
                  </c:pt>
                  <c:pt idx="10">
                    <c:v>50 e più</c:v>
                  </c:pt>
                </c:lvl>
                <c:lvl>
                  <c:pt idx="0">
                    <c:v>Fino alla licenza media</c:v>
                  </c:pt>
                  <c:pt idx="4">
                    <c:v>Diploma</c:v>
                  </c:pt>
                  <c:pt idx="8">
                    <c:v>Laurea o post-lauream</c:v>
                  </c:pt>
                </c:lvl>
              </c:multiLvlStrCache>
            </c:multiLvlStrRef>
          </c:cat>
          <c:val>
            <c:numRef>
              <c:f>'Figura 5'!$C$5:$M$5</c:f>
              <c:numCache>
                <c:formatCode>General</c:formatCode>
                <c:ptCount val="11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C7D-42F1-9CA1-D37113DC853A}"/>
            </c:ext>
          </c:extLst>
        </c:ser>
        <c:ser>
          <c:idx val="2"/>
          <c:order val="2"/>
          <c:tx>
            <c:strRef>
              <c:f>'Figura 5'!$B$6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rgbClr val="58BE34"/>
            </a:solidFill>
            <a:ln>
              <a:noFill/>
            </a:ln>
            <a:effectLst/>
            <a:sp3d/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DC7D-42F1-9CA1-D37113DC853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DC7D-42F1-9CA1-D37113DC853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7D-42F1-9CA1-D37113DC853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7D-42F1-9CA1-D37113DC85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5'!$C$2:$M$3</c:f>
              <c:multiLvlStrCache>
                <c:ptCount val="11"/>
                <c:lvl>
                  <c:pt idx="0">
                    <c:v>18-29</c:v>
                  </c:pt>
                  <c:pt idx="1">
                    <c:v>30-49</c:v>
                  </c:pt>
                  <c:pt idx="2">
                    <c:v>50 e più</c:v>
                  </c:pt>
                  <c:pt idx="4">
                    <c:v>18-29</c:v>
                  </c:pt>
                  <c:pt idx="5">
                    <c:v>30-49</c:v>
                  </c:pt>
                  <c:pt idx="6">
                    <c:v>50 e più</c:v>
                  </c:pt>
                  <c:pt idx="8">
                    <c:v>18-29</c:v>
                  </c:pt>
                  <c:pt idx="9">
                    <c:v>30-49</c:v>
                  </c:pt>
                  <c:pt idx="10">
                    <c:v>50 e più</c:v>
                  </c:pt>
                </c:lvl>
                <c:lvl>
                  <c:pt idx="0">
                    <c:v>Fino alla licenza media</c:v>
                  </c:pt>
                  <c:pt idx="4">
                    <c:v>Diploma</c:v>
                  </c:pt>
                  <c:pt idx="8">
                    <c:v>Laurea o post-lauream</c:v>
                  </c:pt>
                </c:lvl>
              </c:multiLvlStrCache>
            </c:multiLvlStrRef>
          </c:cat>
          <c:val>
            <c:numRef>
              <c:f>'Figura 5'!$C$6:$M$6</c:f>
              <c:numCache>
                <c:formatCode>0.0</c:formatCode>
                <c:ptCount val="11"/>
                <c:pt idx="0">
                  <c:v>10.130155930368154</c:v>
                </c:pt>
                <c:pt idx="1">
                  <c:v>49.457699052493879</c:v>
                </c:pt>
                <c:pt idx="2">
                  <c:v>37.926345951814099</c:v>
                </c:pt>
                <c:pt idx="3" formatCode="General">
                  <c:v>10</c:v>
                </c:pt>
                <c:pt idx="4">
                  <c:v>44.391865838914939</c:v>
                </c:pt>
                <c:pt idx="5">
                  <c:v>46.102304201307405</c:v>
                </c:pt>
                <c:pt idx="6">
                  <c:v>33.298939917408887</c:v>
                </c:pt>
                <c:pt idx="7" formatCode="General">
                  <c:v>10</c:v>
                </c:pt>
                <c:pt idx="8">
                  <c:v>44.828297608812022</c:v>
                </c:pt>
                <c:pt idx="9">
                  <c:v>40.428657600352039</c:v>
                </c:pt>
                <c:pt idx="10">
                  <c:v>22.15884424662838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7D-42F1-9CA1-D37113DC853A}"/>
            </c:ext>
          </c:extLst>
        </c:ser>
        <c:ser>
          <c:idx val="3"/>
          <c:order val="3"/>
          <c:tx>
            <c:strRef>
              <c:f>'Figura 5'!$B$7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multiLvlStrRef>
              <c:f>'Figura 5'!$C$2:$M$3</c:f>
              <c:multiLvlStrCache>
                <c:ptCount val="11"/>
                <c:lvl>
                  <c:pt idx="0">
                    <c:v>18-29</c:v>
                  </c:pt>
                  <c:pt idx="1">
                    <c:v>30-49</c:v>
                  </c:pt>
                  <c:pt idx="2">
                    <c:v>50 e più</c:v>
                  </c:pt>
                  <c:pt idx="4">
                    <c:v>18-29</c:v>
                  </c:pt>
                  <c:pt idx="5">
                    <c:v>30-49</c:v>
                  </c:pt>
                  <c:pt idx="6">
                    <c:v>50 e più</c:v>
                  </c:pt>
                  <c:pt idx="8">
                    <c:v>18-29</c:v>
                  </c:pt>
                  <c:pt idx="9">
                    <c:v>30-49</c:v>
                  </c:pt>
                  <c:pt idx="10">
                    <c:v>50 e più</c:v>
                  </c:pt>
                </c:lvl>
                <c:lvl>
                  <c:pt idx="0">
                    <c:v>Fino alla licenza media</c:v>
                  </c:pt>
                  <c:pt idx="4">
                    <c:v>Diploma</c:v>
                  </c:pt>
                  <c:pt idx="8">
                    <c:v>Laurea o post-lauream</c:v>
                  </c:pt>
                </c:lvl>
              </c:multiLvlStrCache>
            </c:multiLvlStrRef>
          </c:cat>
          <c:val>
            <c:numRef>
              <c:f>'Figura 5'!$C$7:$M$7</c:f>
              <c:numCache>
                <c:formatCode>General</c:formatCode>
                <c:ptCount val="11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C7D-42F1-9CA1-D37113DC853A}"/>
            </c:ext>
          </c:extLst>
        </c:ser>
        <c:ser>
          <c:idx val="4"/>
          <c:order val="4"/>
          <c:tx>
            <c:strRef>
              <c:f>'Figura 5'!$B$8</c:f>
              <c:strCache>
                <c:ptCount val="1"/>
                <c:pt idx="0">
                  <c:v>Non sa</c:v>
                </c:pt>
              </c:strCache>
            </c:strRef>
          </c:tx>
          <c:spPr>
            <a:solidFill>
              <a:srgbClr val="FF4B4B"/>
            </a:solidFill>
            <a:ln>
              <a:noFill/>
            </a:ln>
            <a:effectLst/>
            <a:sp3d/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DC7D-42F1-9CA1-D37113DC853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DC7D-42F1-9CA1-D37113DC853A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7D-42F1-9CA1-D37113DC853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7D-42F1-9CA1-D37113DC853A}"/>
                </c:ext>
              </c:extLst>
            </c:dLbl>
            <c:dLbl>
              <c:idx val="4"/>
              <c:layout>
                <c:manualLayout>
                  <c:x val="0"/>
                  <c:y val="-2.54695931162308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7D-4289-8D37-755C496B9B6E}"/>
                </c:ext>
              </c:extLst>
            </c:dLbl>
            <c:dLbl>
              <c:idx val="5"/>
              <c:layout>
                <c:manualLayout>
                  <c:x val="0"/>
                  <c:y val="-5.0939186232461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7D-42F1-9CA1-D37113DC853A}"/>
                </c:ext>
              </c:extLst>
            </c:dLbl>
            <c:dLbl>
              <c:idx val="6"/>
              <c:layout>
                <c:manualLayout>
                  <c:x val="5.0031269543464665E-3"/>
                  <c:y val="-7.64087793486923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7D-42F1-9CA1-D37113DC853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7D-42F1-9CA1-D37113DC853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7D-42F1-9CA1-D37113DC853A}"/>
                </c:ext>
              </c:extLst>
            </c:dLbl>
            <c:dLbl>
              <c:idx val="9"/>
              <c:layout>
                <c:manualLayout>
                  <c:x val="0"/>
                  <c:y val="2.54695931162307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7D-4289-8D37-755C496B9B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5'!$C$2:$M$3</c:f>
              <c:multiLvlStrCache>
                <c:ptCount val="11"/>
                <c:lvl>
                  <c:pt idx="0">
                    <c:v>18-29</c:v>
                  </c:pt>
                  <c:pt idx="1">
                    <c:v>30-49</c:v>
                  </c:pt>
                  <c:pt idx="2">
                    <c:v>50 e più</c:v>
                  </c:pt>
                  <c:pt idx="4">
                    <c:v>18-29</c:v>
                  </c:pt>
                  <c:pt idx="5">
                    <c:v>30-49</c:v>
                  </c:pt>
                  <c:pt idx="6">
                    <c:v>50 e più</c:v>
                  </c:pt>
                  <c:pt idx="8">
                    <c:v>18-29</c:v>
                  </c:pt>
                  <c:pt idx="9">
                    <c:v>30-49</c:v>
                  </c:pt>
                  <c:pt idx="10">
                    <c:v>50 e più</c:v>
                  </c:pt>
                </c:lvl>
                <c:lvl>
                  <c:pt idx="0">
                    <c:v>Fino alla licenza media</c:v>
                  </c:pt>
                  <c:pt idx="4">
                    <c:v>Diploma</c:v>
                  </c:pt>
                  <c:pt idx="8">
                    <c:v>Laurea o post-lauream</c:v>
                  </c:pt>
                </c:lvl>
              </c:multiLvlStrCache>
            </c:multiLvlStrRef>
          </c:cat>
          <c:val>
            <c:numRef>
              <c:f>'Figura 5'!$C$8:$M$8</c:f>
              <c:numCache>
                <c:formatCode>0.0</c:formatCode>
                <c:ptCount val="11"/>
                <c:pt idx="0">
                  <c:v>21.749963723845774</c:v>
                </c:pt>
                <c:pt idx="1">
                  <c:v>0</c:v>
                </c:pt>
                <c:pt idx="2">
                  <c:v>19.911891840303571</c:v>
                </c:pt>
                <c:pt idx="3" formatCode="General">
                  <c:v>10</c:v>
                </c:pt>
                <c:pt idx="4">
                  <c:v>5.3141057363834241</c:v>
                </c:pt>
                <c:pt idx="5">
                  <c:v>3.2541430006578693</c:v>
                </c:pt>
                <c:pt idx="6">
                  <c:v>1.5827558873808281</c:v>
                </c:pt>
                <c:pt idx="7" formatCode="General">
                  <c:v>10</c:v>
                </c:pt>
                <c:pt idx="8">
                  <c:v>0</c:v>
                </c:pt>
                <c:pt idx="9">
                  <c:v>8.2650063253837516</c:v>
                </c:pt>
                <c:pt idx="10">
                  <c:v>6.9005411802942245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C7D-42F1-9CA1-D37113DC85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gapDepth val="0"/>
        <c:shape val="box"/>
        <c:axId val="492150416"/>
        <c:axId val="492159776"/>
        <c:axId val="0"/>
      </c:bar3DChart>
      <c:catAx>
        <c:axId val="49215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92159776"/>
        <c:crosses val="autoZero"/>
        <c:auto val="1"/>
        <c:lblAlgn val="ctr"/>
        <c:lblOffset val="100"/>
        <c:noMultiLvlLbl val="0"/>
      </c:catAx>
      <c:valAx>
        <c:axId val="492159776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492150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694961910249023"/>
          <c:y val="0.95701976079439466"/>
          <c:w val="0.70112255198869378"/>
          <c:h val="4.29802392056054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6'!$B$6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rgbClr val="11C1FF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6'!$C$4:$Q$5</c:f>
              <c:multiLvlStrCache>
                <c:ptCount val="15"/>
                <c:lvl>
                  <c:pt idx="0">
                    <c:v>18-29</c:v>
                  </c:pt>
                  <c:pt idx="1">
                    <c:v>30-49</c:v>
                  </c:pt>
                  <c:pt idx="2">
                    <c:v>50 e più</c:v>
                  </c:pt>
                  <c:pt idx="4">
                    <c:v>18-29</c:v>
                  </c:pt>
                  <c:pt idx="5">
                    <c:v>30-49</c:v>
                  </c:pt>
                  <c:pt idx="6">
                    <c:v>50 e più</c:v>
                  </c:pt>
                  <c:pt idx="8">
                    <c:v>18-29</c:v>
                  </c:pt>
                  <c:pt idx="9">
                    <c:v>30-49</c:v>
                  </c:pt>
                  <c:pt idx="10">
                    <c:v>50 e più</c:v>
                  </c:pt>
                  <c:pt idx="12">
                    <c:v>18-29</c:v>
                  </c:pt>
                  <c:pt idx="13">
                    <c:v>30-49</c:v>
                  </c:pt>
                  <c:pt idx="14">
                    <c:v>50 e più</c:v>
                  </c:pt>
                </c:lvl>
                <c:lvl>
                  <c:pt idx="0">
                    <c:v>Nord-Ovest</c:v>
                  </c:pt>
                  <c:pt idx="4">
                    <c:v>Nord-Est</c:v>
                  </c:pt>
                  <c:pt idx="8">
                    <c:v>Centro</c:v>
                  </c:pt>
                  <c:pt idx="12">
                    <c:v>Sud e Isole</c:v>
                  </c:pt>
                </c:lvl>
              </c:multiLvlStrCache>
            </c:multiLvlStrRef>
          </c:cat>
          <c:val>
            <c:numRef>
              <c:f>'Figura 6'!$C$6:$Q$6</c:f>
              <c:numCache>
                <c:formatCode>0.0</c:formatCode>
                <c:ptCount val="15"/>
                <c:pt idx="0">
                  <c:v>54.743684012395178</c:v>
                </c:pt>
                <c:pt idx="1">
                  <c:v>51.969565584047984</c:v>
                </c:pt>
                <c:pt idx="2">
                  <c:v>64.406858553826453</c:v>
                </c:pt>
                <c:pt idx="4">
                  <c:v>51.775028397639311</c:v>
                </c:pt>
                <c:pt idx="5">
                  <c:v>47.613621640972212</c:v>
                </c:pt>
                <c:pt idx="6">
                  <c:v>63.599649911655398</c:v>
                </c:pt>
                <c:pt idx="8">
                  <c:v>59.634344861675928</c:v>
                </c:pt>
                <c:pt idx="9">
                  <c:v>51.181219232494854</c:v>
                </c:pt>
                <c:pt idx="10">
                  <c:v>56.619319616669806</c:v>
                </c:pt>
                <c:pt idx="12">
                  <c:v>51.723204643485211</c:v>
                </c:pt>
                <c:pt idx="13">
                  <c:v>53.562635511302567</c:v>
                </c:pt>
                <c:pt idx="14">
                  <c:v>63.793843686687822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56-40D3-AED0-1D63A9570965}"/>
            </c:ext>
          </c:extLst>
        </c:ser>
        <c:ser>
          <c:idx val="1"/>
          <c:order val="1"/>
          <c:tx>
            <c:strRef>
              <c:f>'Figura 6'!$B$7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multiLvlStrRef>
              <c:f>'Figura 6'!$C$4:$Q$5</c:f>
              <c:multiLvlStrCache>
                <c:ptCount val="15"/>
                <c:lvl>
                  <c:pt idx="0">
                    <c:v>18-29</c:v>
                  </c:pt>
                  <c:pt idx="1">
                    <c:v>30-49</c:v>
                  </c:pt>
                  <c:pt idx="2">
                    <c:v>50 e più</c:v>
                  </c:pt>
                  <c:pt idx="4">
                    <c:v>18-29</c:v>
                  </c:pt>
                  <c:pt idx="5">
                    <c:v>30-49</c:v>
                  </c:pt>
                  <c:pt idx="6">
                    <c:v>50 e più</c:v>
                  </c:pt>
                  <c:pt idx="8">
                    <c:v>18-29</c:v>
                  </c:pt>
                  <c:pt idx="9">
                    <c:v>30-49</c:v>
                  </c:pt>
                  <c:pt idx="10">
                    <c:v>50 e più</c:v>
                  </c:pt>
                  <c:pt idx="12">
                    <c:v>18-29</c:v>
                  </c:pt>
                  <c:pt idx="13">
                    <c:v>30-49</c:v>
                  </c:pt>
                  <c:pt idx="14">
                    <c:v>50 e più</c:v>
                  </c:pt>
                </c:lvl>
                <c:lvl>
                  <c:pt idx="0">
                    <c:v>Nord-Ovest</c:v>
                  </c:pt>
                  <c:pt idx="4">
                    <c:v>Nord-Est</c:v>
                  </c:pt>
                  <c:pt idx="8">
                    <c:v>Centro</c:v>
                  </c:pt>
                  <c:pt idx="12">
                    <c:v>Sud e Isole</c:v>
                  </c:pt>
                </c:lvl>
              </c:multiLvlStrCache>
            </c:multiLvlStrRef>
          </c:cat>
          <c:val>
            <c:numRef>
              <c:f>'Figura 6'!$C$7:$Q$7</c:f>
              <c:numCache>
                <c:formatCode>General</c:formatCode>
                <c:ptCount val="15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56-40D3-AED0-1D63A9570965}"/>
            </c:ext>
          </c:extLst>
        </c:ser>
        <c:ser>
          <c:idx val="2"/>
          <c:order val="2"/>
          <c:tx>
            <c:strRef>
              <c:f>'Figura 6'!$B$8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rgbClr val="58BE3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6'!$C$4:$Q$5</c:f>
              <c:multiLvlStrCache>
                <c:ptCount val="15"/>
                <c:lvl>
                  <c:pt idx="0">
                    <c:v>18-29</c:v>
                  </c:pt>
                  <c:pt idx="1">
                    <c:v>30-49</c:v>
                  </c:pt>
                  <c:pt idx="2">
                    <c:v>50 e più</c:v>
                  </c:pt>
                  <c:pt idx="4">
                    <c:v>18-29</c:v>
                  </c:pt>
                  <c:pt idx="5">
                    <c:v>30-49</c:v>
                  </c:pt>
                  <c:pt idx="6">
                    <c:v>50 e più</c:v>
                  </c:pt>
                  <c:pt idx="8">
                    <c:v>18-29</c:v>
                  </c:pt>
                  <c:pt idx="9">
                    <c:v>30-49</c:v>
                  </c:pt>
                  <c:pt idx="10">
                    <c:v>50 e più</c:v>
                  </c:pt>
                  <c:pt idx="12">
                    <c:v>18-29</c:v>
                  </c:pt>
                  <c:pt idx="13">
                    <c:v>30-49</c:v>
                  </c:pt>
                  <c:pt idx="14">
                    <c:v>50 e più</c:v>
                  </c:pt>
                </c:lvl>
                <c:lvl>
                  <c:pt idx="0">
                    <c:v>Nord-Ovest</c:v>
                  </c:pt>
                  <c:pt idx="4">
                    <c:v>Nord-Est</c:v>
                  </c:pt>
                  <c:pt idx="8">
                    <c:v>Centro</c:v>
                  </c:pt>
                  <c:pt idx="12">
                    <c:v>Sud e Isole</c:v>
                  </c:pt>
                </c:lvl>
              </c:multiLvlStrCache>
            </c:multiLvlStrRef>
          </c:cat>
          <c:val>
            <c:numRef>
              <c:f>'Figura 6'!$C$8:$Q$8</c:f>
              <c:numCache>
                <c:formatCode>0.0</c:formatCode>
                <c:ptCount val="15"/>
                <c:pt idx="0">
                  <c:v>31.901283350380261</c:v>
                </c:pt>
                <c:pt idx="1">
                  <c:v>42.977809298756689</c:v>
                </c:pt>
                <c:pt idx="2">
                  <c:v>31.037924321931211</c:v>
                </c:pt>
                <c:pt idx="4">
                  <c:v>48.224971602360732</c:v>
                </c:pt>
                <c:pt idx="5">
                  <c:v>49.070509743213265</c:v>
                </c:pt>
                <c:pt idx="6">
                  <c:v>34.364937011902633</c:v>
                </c:pt>
                <c:pt idx="8">
                  <c:v>33.46157338318573</c:v>
                </c:pt>
                <c:pt idx="9">
                  <c:v>40.162618307516304</c:v>
                </c:pt>
                <c:pt idx="10">
                  <c:v>24.366114665972574</c:v>
                </c:pt>
                <c:pt idx="12">
                  <c:v>47.435470262332316</c:v>
                </c:pt>
                <c:pt idx="13">
                  <c:v>42.350879998768718</c:v>
                </c:pt>
                <c:pt idx="14">
                  <c:v>33.95258241410081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56-40D3-AED0-1D63A9570965}"/>
            </c:ext>
          </c:extLst>
        </c:ser>
        <c:ser>
          <c:idx val="3"/>
          <c:order val="3"/>
          <c:tx>
            <c:strRef>
              <c:f>'Figura 6'!$B$9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multiLvlStrRef>
              <c:f>'Figura 6'!$C$4:$Q$5</c:f>
              <c:multiLvlStrCache>
                <c:ptCount val="15"/>
                <c:lvl>
                  <c:pt idx="0">
                    <c:v>18-29</c:v>
                  </c:pt>
                  <c:pt idx="1">
                    <c:v>30-49</c:v>
                  </c:pt>
                  <c:pt idx="2">
                    <c:v>50 e più</c:v>
                  </c:pt>
                  <c:pt idx="4">
                    <c:v>18-29</c:v>
                  </c:pt>
                  <c:pt idx="5">
                    <c:v>30-49</c:v>
                  </c:pt>
                  <c:pt idx="6">
                    <c:v>50 e più</c:v>
                  </c:pt>
                  <c:pt idx="8">
                    <c:v>18-29</c:v>
                  </c:pt>
                  <c:pt idx="9">
                    <c:v>30-49</c:v>
                  </c:pt>
                  <c:pt idx="10">
                    <c:v>50 e più</c:v>
                  </c:pt>
                  <c:pt idx="12">
                    <c:v>18-29</c:v>
                  </c:pt>
                  <c:pt idx="13">
                    <c:v>30-49</c:v>
                  </c:pt>
                  <c:pt idx="14">
                    <c:v>50 e più</c:v>
                  </c:pt>
                </c:lvl>
                <c:lvl>
                  <c:pt idx="0">
                    <c:v>Nord-Ovest</c:v>
                  </c:pt>
                  <c:pt idx="4">
                    <c:v>Nord-Est</c:v>
                  </c:pt>
                  <c:pt idx="8">
                    <c:v>Centro</c:v>
                  </c:pt>
                  <c:pt idx="12">
                    <c:v>Sud e Isole</c:v>
                  </c:pt>
                </c:lvl>
              </c:multiLvlStrCache>
            </c:multiLvlStrRef>
          </c:cat>
          <c:val>
            <c:numRef>
              <c:f>'Figura 6'!$C$9:$Q$9</c:f>
              <c:numCache>
                <c:formatCode>General</c:formatCode>
                <c:ptCount val="15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56-40D3-AED0-1D63A9570965}"/>
            </c:ext>
          </c:extLst>
        </c:ser>
        <c:ser>
          <c:idx val="4"/>
          <c:order val="4"/>
          <c:tx>
            <c:strRef>
              <c:f>'Figura 6'!$B$10</c:f>
              <c:strCache>
                <c:ptCount val="1"/>
                <c:pt idx="0">
                  <c:v>Non sa</c:v>
                </c:pt>
              </c:strCache>
            </c:strRef>
          </c:tx>
          <c:spPr>
            <a:solidFill>
              <a:srgbClr val="FF4B4B"/>
            </a:solidFill>
            <a:ln>
              <a:noFill/>
            </a:ln>
            <a:effectLst/>
            <a:sp3d/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56-40D3-AED0-1D63A9570965}"/>
                </c:ext>
              </c:extLst>
            </c:dLbl>
            <c:dLbl>
              <c:idx val="5"/>
              <c:layout>
                <c:manualLayout>
                  <c:x val="3.6199095022624436E-3"/>
                  <c:y val="-6.06750022335089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56-40D3-AED0-1D63A9570965}"/>
                </c:ext>
              </c:extLst>
            </c:dLbl>
            <c:dLbl>
              <c:idx val="6"/>
              <c:layout>
                <c:manualLayout>
                  <c:x val="3.6199095022623551E-3"/>
                  <c:y val="-6.06750022335089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56-40D3-AED0-1D63A957096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56-40D3-AED0-1D63A9570965}"/>
                </c:ext>
              </c:extLst>
            </c:dLbl>
            <c:dLbl>
              <c:idx val="13"/>
              <c:layout>
                <c:manualLayout>
                  <c:x val="1.2066365007539709E-3"/>
                  <c:y val="-3.0337501116754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56-40D3-AED0-1D63A9570965}"/>
                </c:ext>
              </c:extLst>
            </c:dLbl>
            <c:dLbl>
              <c:idx val="14"/>
              <c:layout>
                <c:manualLayout>
                  <c:x val="3.6199095022622666E-3"/>
                  <c:y val="-6.06750022335089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56-40D3-AED0-1D63A95709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6'!$C$4:$Q$5</c:f>
              <c:multiLvlStrCache>
                <c:ptCount val="15"/>
                <c:lvl>
                  <c:pt idx="0">
                    <c:v>18-29</c:v>
                  </c:pt>
                  <c:pt idx="1">
                    <c:v>30-49</c:v>
                  </c:pt>
                  <c:pt idx="2">
                    <c:v>50 e più</c:v>
                  </c:pt>
                  <c:pt idx="4">
                    <c:v>18-29</c:v>
                  </c:pt>
                  <c:pt idx="5">
                    <c:v>30-49</c:v>
                  </c:pt>
                  <c:pt idx="6">
                    <c:v>50 e più</c:v>
                  </c:pt>
                  <c:pt idx="8">
                    <c:v>18-29</c:v>
                  </c:pt>
                  <c:pt idx="9">
                    <c:v>30-49</c:v>
                  </c:pt>
                  <c:pt idx="10">
                    <c:v>50 e più</c:v>
                  </c:pt>
                  <c:pt idx="12">
                    <c:v>18-29</c:v>
                  </c:pt>
                  <c:pt idx="13">
                    <c:v>30-49</c:v>
                  </c:pt>
                  <c:pt idx="14">
                    <c:v>50 e più</c:v>
                  </c:pt>
                </c:lvl>
                <c:lvl>
                  <c:pt idx="0">
                    <c:v>Nord-Ovest</c:v>
                  </c:pt>
                  <c:pt idx="4">
                    <c:v>Nord-Est</c:v>
                  </c:pt>
                  <c:pt idx="8">
                    <c:v>Centro</c:v>
                  </c:pt>
                  <c:pt idx="12">
                    <c:v>Sud e Isole</c:v>
                  </c:pt>
                </c:lvl>
              </c:multiLvlStrCache>
            </c:multiLvlStrRef>
          </c:cat>
          <c:val>
            <c:numRef>
              <c:f>'Figura 6'!$C$10:$Q$10</c:f>
              <c:numCache>
                <c:formatCode>0.0</c:formatCode>
                <c:ptCount val="15"/>
                <c:pt idx="0">
                  <c:v>13.355032637224529</c:v>
                </c:pt>
                <c:pt idx="1">
                  <c:v>5.052625117195328</c:v>
                </c:pt>
                <c:pt idx="2">
                  <c:v>4.5552171242423452</c:v>
                </c:pt>
                <c:pt idx="4">
                  <c:v>0</c:v>
                </c:pt>
                <c:pt idx="5">
                  <c:v>3.3158686158145172</c:v>
                </c:pt>
                <c:pt idx="6">
                  <c:v>2.0354130764420129</c:v>
                </c:pt>
                <c:pt idx="8">
                  <c:v>6.9040817551383444</c:v>
                </c:pt>
                <c:pt idx="9">
                  <c:v>8.6561624599888276</c:v>
                </c:pt>
                <c:pt idx="10">
                  <c:v>19.014565717357584</c:v>
                </c:pt>
                <c:pt idx="12">
                  <c:v>0.84132509418249191</c:v>
                </c:pt>
                <c:pt idx="13">
                  <c:v>4.0864844899287425</c:v>
                </c:pt>
                <c:pt idx="14">
                  <c:v>2.2535738992113581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856-40D3-AED0-1D63A95709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8"/>
        <c:gapDepth val="0"/>
        <c:shape val="box"/>
        <c:axId val="992398712"/>
        <c:axId val="992399072"/>
        <c:axId val="0"/>
      </c:bar3DChart>
      <c:catAx>
        <c:axId val="992398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92399072"/>
        <c:crosses val="autoZero"/>
        <c:auto val="1"/>
        <c:lblAlgn val="ctr"/>
        <c:lblOffset val="100"/>
        <c:noMultiLvlLbl val="0"/>
      </c:catAx>
      <c:valAx>
        <c:axId val="992399072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992398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643590931224097"/>
          <c:y val="0.9488051085485345"/>
          <c:w val="0.46058217835892684"/>
          <c:h val="5.11948914514654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7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7'!$B$5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55E9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F283-49B0-AC56-7928472BA83B}"/>
              </c:ext>
            </c:extLst>
          </c:dPt>
          <c:dPt>
            <c:idx val="1"/>
            <c:invertIfNegative val="0"/>
            <c:bubble3D val="0"/>
            <c:spPr>
              <a:solidFill>
                <a:srgbClr val="255E9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F283-49B0-AC56-7928472BA83B}"/>
              </c:ext>
            </c:extLst>
          </c:dPt>
          <c:dPt>
            <c:idx val="2"/>
            <c:invertIfNegative val="0"/>
            <c:bubble3D val="0"/>
            <c:spPr>
              <a:solidFill>
                <a:srgbClr val="255E9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F283-49B0-AC56-7928472BA83B}"/>
              </c:ext>
            </c:extLst>
          </c:dPt>
          <c:dPt>
            <c:idx val="4"/>
            <c:invertIfNegative val="0"/>
            <c:bubble3D val="0"/>
            <c:spPr>
              <a:solidFill>
                <a:srgbClr val="FB6F9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F283-49B0-AC56-7928472BA83B}"/>
              </c:ext>
            </c:extLst>
          </c:dPt>
          <c:dPt>
            <c:idx val="5"/>
            <c:invertIfNegative val="0"/>
            <c:bubble3D val="0"/>
            <c:spPr>
              <a:solidFill>
                <a:srgbClr val="FB6F9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F283-49B0-AC56-7928472BA83B}"/>
              </c:ext>
            </c:extLst>
          </c:dPt>
          <c:dPt>
            <c:idx val="6"/>
            <c:invertIfNegative val="0"/>
            <c:bubble3D val="0"/>
            <c:spPr>
              <a:solidFill>
                <a:srgbClr val="FB6F9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F283-49B0-AC56-7928472BA8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7'!$C$4:$I$4</c:f>
              <c:strCache>
                <c:ptCount val="7"/>
                <c:pt idx="0">
                  <c:v>18-29</c:v>
                </c:pt>
                <c:pt idx="1">
                  <c:v>30-49</c:v>
                </c:pt>
                <c:pt idx="2">
                  <c:v>50 e più</c:v>
                </c:pt>
                <c:pt idx="4">
                  <c:v>18-29</c:v>
                </c:pt>
                <c:pt idx="5">
                  <c:v>30-49</c:v>
                </c:pt>
                <c:pt idx="6">
                  <c:v>50 e più</c:v>
                </c:pt>
              </c:strCache>
            </c:strRef>
          </c:cat>
          <c:val>
            <c:numRef>
              <c:f>'Figura 7'!$C$5:$I$5</c:f>
              <c:numCache>
                <c:formatCode>0.0</c:formatCode>
                <c:ptCount val="7"/>
                <c:pt idx="0">
                  <c:v>53.755543841019438</c:v>
                </c:pt>
                <c:pt idx="1">
                  <c:v>59.997214313245351</c:v>
                </c:pt>
                <c:pt idx="2">
                  <c:v>59.168820998165913</c:v>
                </c:pt>
                <c:pt idx="4">
                  <c:v>53.806217419695166</c:v>
                </c:pt>
                <c:pt idx="5">
                  <c:v>42.41798273460283</c:v>
                </c:pt>
                <c:pt idx="6">
                  <c:v>65.432587467867691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283-49B0-AC56-7928472BA83B}"/>
            </c:ext>
          </c:extLst>
        </c:ser>
        <c:ser>
          <c:idx val="1"/>
          <c:order val="1"/>
          <c:tx>
            <c:strRef>
              <c:f>'Figura 7'!$B$6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7'!$C$4:$I$4</c:f>
              <c:strCache>
                <c:ptCount val="7"/>
                <c:pt idx="0">
                  <c:v>18-29</c:v>
                </c:pt>
                <c:pt idx="1">
                  <c:v>30-49</c:v>
                </c:pt>
                <c:pt idx="2">
                  <c:v>50 e più</c:v>
                </c:pt>
                <c:pt idx="4">
                  <c:v>18-29</c:v>
                </c:pt>
                <c:pt idx="5">
                  <c:v>30-49</c:v>
                </c:pt>
                <c:pt idx="6">
                  <c:v>50 e più</c:v>
                </c:pt>
              </c:strCache>
            </c:strRef>
          </c:cat>
          <c:val>
            <c:numRef>
              <c:f>'Figura 7'!$C$6:$I$6</c:f>
              <c:numCache>
                <c:formatCode>General</c:formatCode>
                <c:ptCount val="7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283-49B0-AC56-7928472BA83B}"/>
            </c:ext>
          </c:extLst>
        </c:ser>
        <c:ser>
          <c:idx val="2"/>
          <c:order val="2"/>
          <c:tx>
            <c:strRef>
              <c:f>'Figura 7'!$B$7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F283-49B0-AC56-7928472BA83B}"/>
              </c:ext>
            </c:extLst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F283-49B0-AC56-7928472BA83B}"/>
              </c:ext>
            </c:extLst>
          </c:dPt>
          <c:dPt>
            <c:idx val="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F283-49B0-AC56-7928472BA83B}"/>
              </c:ext>
            </c:extLst>
          </c:dPt>
          <c:dPt>
            <c:idx val="4"/>
            <c:invertIfNegative val="0"/>
            <c:bubble3D val="0"/>
            <c:spPr>
              <a:solidFill>
                <a:srgbClr val="FF8FAB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F283-49B0-AC56-7928472BA83B}"/>
              </c:ext>
            </c:extLst>
          </c:dPt>
          <c:dPt>
            <c:idx val="5"/>
            <c:invertIfNegative val="0"/>
            <c:bubble3D val="0"/>
            <c:spPr>
              <a:solidFill>
                <a:srgbClr val="FF8FAB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F283-49B0-AC56-7928472BA83B}"/>
              </c:ext>
            </c:extLst>
          </c:dPt>
          <c:dPt>
            <c:idx val="6"/>
            <c:invertIfNegative val="0"/>
            <c:bubble3D val="0"/>
            <c:spPr>
              <a:solidFill>
                <a:srgbClr val="FF8FAB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F283-49B0-AC56-7928472BA8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7'!$C$4:$I$4</c:f>
              <c:strCache>
                <c:ptCount val="7"/>
                <c:pt idx="0">
                  <c:v>18-29</c:v>
                </c:pt>
                <c:pt idx="1">
                  <c:v>30-49</c:v>
                </c:pt>
                <c:pt idx="2">
                  <c:v>50 e più</c:v>
                </c:pt>
                <c:pt idx="4">
                  <c:v>18-29</c:v>
                </c:pt>
                <c:pt idx="5">
                  <c:v>30-49</c:v>
                </c:pt>
                <c:pt idx="6">
                  <c:v>50 e più</c:v>
                </c:pt>
              </c:strCache>
            </c:strRef>
          </c:cat>
          <c:val>
            <c:numRef>
              <c:f>'Figura 7'!$C$7:$I$7</c:f>
              <c:numCache>
                <c:formatCode>0.0</c:formatCode>
                <c:ptCount val="7"/>
                <c:pt idx="0">
                  <c:v>39.69560797602918</c:v>
                </c:pt>
                <c:pt idx="1">
                  <c:v>33.994964083672926</c:v>
                </c:pt>
                <c:pt idx="2">
                  <c:v>30.615689950035819</c:v>
                </c:pt>
                <c:pt idx="4">
                  <c:v>42.033332835769563</c:v>
                </c:pt>
                <c:pt idx="5">
                  <c:v>52.762194949708785</c:v>
                </c:pt>
                <c:pt idx="6">
                  <c:v>29.977664008135115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283-49B0-AC56-7928472BA83B}"/>
            </c:ext>
          </c:extLst>
        </c:ser>
        <c:ser>
          <c:idx val="3"/>
          <c:order val="3"/>
          <c:tx>
            <c:strRef>
              <c:f>'Figura 7'!$B$8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7'!$C$4:$I$4</c:f>
              <c:strCache>
                <c:ptCount val="7"/>
                <c:pt idx="0">
                  <c:v>18-29</c:v>
                </c:pt>
                <c:pt idx="1">
                  <c:v>30-49</c:v>
                </c:pt>
                <c:pt idx="2">
                  <c:v>50 e più</c:v>
                </c:pt>
                <c:pt idx="4">
                  <c:v>18-29</c:v>
                </c:pt>
                <c:pt idx="5">
                  <c:v>30-49</c:v>
                </c:pt>
                <c:pt idx="6">
                  <c:v>50 e più</c:v>
                </c:pt>
              </c:strCache>
            </c:strRef>
          </c:cat>
          <c:val>
            <c:numRef>
              <c:f>'Figura 7'!$C$8:$I$8</c:f>
              <c:numCache>
                <c:formatCode>General</c:formatCode>
                <c:ptCount val="7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F283-49B0-AC56-7928472BA83B}"/>
            </c:ext>
          </c:extLst>
        </c:ser>
        <c:ser>
          <c:idx val="4"/>
          <c:order val="4"/>
          <c:tx>
            <c:strRef>
              <c:f>'Figura 7'!$B$9</c:f>
              <c:strCache>
                <c:ptCount val="1"/>
                <c:pt idx="0">
                  <c:v>Non sa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11C1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F-5F5F-4072-A12F-C643EB27BBD0}"/>
              </c:ext>
            </c:extLst>
          </c:dPt>
          <c:dPt>
            <c:idx val="2"/>
            <c:invertIfNegative val="0"/>
            <c:bubble3D val="0"/>
            <c:spPr>
              <a:solidFill>
                <a:srgbClr val="11C1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E-5F5F-4072-A12F-C643EB27BBD0}"/>
              </c:ext>
            </c:extLst>
          </c:dPt>
          <c:dPt>
            <c:idx val="4"/>
            <c:invertIfNegative val="0"/>
            <c:bubble3D val="0"/>
            <c:spPr>
              <a:solidFill>
                <a:srgbClr val="FFB3C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D-F283-49B0-AC56-7928472BA83B}"/>
              </c:ext>
            </c:extLst>
          </c:dPt>
          <c:dPt>
            <c:idx val="5"/>
            <c:invertIfNegative val="0"/>
            <c:bubble3D val="0"/>
            <c:spPr>
              <a:solidFill>
                <a:srgbClr val="FFB3C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F-F283-49B0-AC56-7928472BA83B}"/>
              </c:ext>
            </c:extLst>
          </c:dPt>
          <c:dPt>
            <c:idx val="6"/>
            <c:invertIfNegative val="0"/>
            <c:bubble3D val="0"/>
            <c:spPr>
              <a:solidFill>
                <a:srgbClr val="FFB3C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1-F283-49B0-AC56-7928472BA8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7'!$C$4:$I$4</c:f>
              <c:strCache>
                <c:ptCount val="7"/>
                <c:pt idx="0">
                  <c:v>18-29</c:v>
                </c:pt>
                <c:pt idx="1">
                  <c:v>30-49</c:v>
                </c:pt>
                <c:pt idx="2">
                  <c:v>50 e più</c:v>
                </c:pt>
                <c:pt idx="4">
                  <c:v>18-29</c:v>
                </c:pt>
                <c:pt idx="5">
                  <c:v>30-49</c:v>
                </c:pt>
                <c:pt idx="6">
                  <c:v>50 e più</c:v>
                </c:pt>
              </c:strCache>
            </c:strRef>
          </c:cat>
          <c:val>
            <c:numRef>
              <c:f>'Figura 7'!$C$9:$I$9</c:f>
              <c:numCache>
                <c:formatCode>0.0</c:formatCode>
                <c:ptCount val="7"/>
                <c:pt idx="0">
                  <c:v>6.5488481829513496</c:v>
                </c:pt>
                <c:pt idx="1">
                  <c:v>6.0078216030816591</c:v>
                </c:pt>
                <c:pt idx="2">
                  <c:v>10.215489051798313</c:v>
                </c:pt>
                <c:pt idx="4">
                  <c:v>4.1604497445353061</c:v>
                </c:pt>
                <c:pt idx="5">
                  <c:v>4.8198223156883646</c:v>
                </c:pt>
                <c:pt idx="6">
                  <c:v>4.589748523997196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F283-49B0-AC56-7928472BA8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8"/>
        <c:gapDepth val="0"/>
        <c:shape val="box"/>
        <c:axId val="1141535872"/>
        <c:axId val="1141544512"/>
        <c:axId val="0"/>
      </c:bar3DChart>
      <c:catAx>
        <c:axId val="114153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41544512"/>
        <c:crosses val="autoZero"/>
        <c:auto val="1"/>
        <c:lblAlgn val="ctr"/>
        <c:lblOffset val="100"/>
        <c:noMultiLvlLbl val="0"/>
      </c:catAx>
      <c:valAx>
        <c:axId val="1141544512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141535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7"/>
      <c:rotY val="3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9'!$B$86</c:f>
              <c:strCache>
                <c:ptCount val="1"/>
                <c:pt idx="0">
                  <c:v>Clima lavorativo</c:v>
                </c:pt>
              </c:strCache>
            </c:strRef>
          </c:tx>
          <c:spPr>
            <a:solidFill>
              <a:srgbClr val="FF4B4B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9'!$C$85</c:f>
              <c:strCache>
                <c:ptCount val="1"/>
                <c:pt idx="0">
                  <c:v>CLUSTER 1</c:v>
                </c:pt>
              </c:strCache>
            </c:strRef>
          </c:cat>
          <c:val>
            <c:numRef>
              <c:f>'Figura 9'!$C$86</c:f>
              <c:numCache>
                <c:formatCode>0.0</c:formatCode>
                <c:ptCount val="1"/>
                <c:pt idx="0">
                  <c:v>96.971295110374442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82-4E48-91C4-739668421B2E}"/>
            </c:ext>
          </c:extLst>
        </c:ser>
        <c:ser>
          <c:idx val="1"/>
          <c:order val="1"/>
          <c:tx>
            <c:strRef>
              <c:f>'Figura 9'!$B$87</c:f>
              <c:strCache>
                <c:ptCount val="1"/>
                <c:pt idx="0">
                  <c:v>Gap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9'!$C$85</c:f>
              <c:strCache>
                <c:ptCount val="1"/>
                <c:pt idx="0">
                  <c:v>CLUSTER 1</c:v>
                </c:pt>
              </c:strCache>
            </c:strRef>
          </c:cat>
          <c:val>
            <c:numRef>
              <c:f>'Figura 9'!$C$87</c:f>
              <c:numCache>
                <c:formatCode>General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82-4E48-91C4-739668421B2E}"/>
            </c:ext>
          </c:extLst>
        </c:ser>
        <c:ser>
          <c:idx val="2"/>
          <c:order val="2"/>
          <c:tx>
            <c:strRef>
              <c:f>'Figura 9'!$B$88</c:f>
              <c:strCache>
                <c:ptCount val="1"/>
                <c:pt idx="0">
                  <c:v>Compiti e incarichi</c:v>
                </c:pt>
              </c:strCache>
            </c:strRef>
          </c:tx>
          <c:spPr>
            <a:solidFill>
              <a:srgbClr val="58BE3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9'!$C$85</c:f>
              <c:strCache>
                <c:ptCount val="1"/>
                <c:pt idx="0">
                  <c:v>CLUSTER 1</c:v>
                </c:pt>
              </c:strCache>
            </c:strRef>
          </c:cat>
          <c:val>
            <c:numRef>
              <c:f>'Figura 9'!$C$88</c:f>
              <c:numCache>
                <c:formatCode>0.0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82-4E48-91C4-739668421B2E}"/>
            </c:ext>
          </c:extLst>
        </c:ser>
        <c:ser>
          <c:idx val="3"/>
          <c:order val="3"/>
          <c:tx>
            <c:strRef>
              <c:f>'Figura 9'!$B$89</c:f>
              <c:strCache>
                <c:ptCount val="1"/>
                <c:pt idx="0">
                  <c:v>Gap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9'!$C$85</c:f>
              <c:strCache>
                <c:ptCount val="1"/>
                <c:pt idx="0">
                  <c:v>CLUSTER 1</c:v>
                </c:pt>
              </c:strCache>
            </c:strRef>
          </c:cat>
          <c:val>
            <c:numRef>
              <c:f>'Figura 9'!$C$89</c:f>
              <c:numCache>
                <c:formatCode>General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82-4E48-91C4-739668421B2E}"/>
            </c:ext>
          </c:extLst>
        </c:ser>
        <c:ser>
          <c:idx val="4"/>
          <c:order val="4"/>
          <c:tx>
            <c:strRef>
              <c:f>'Figura 9'!$B$90</c:f>
              <c:strCache>
                <c:ptCount val="1"/>
                <c:pt idx="0">
                  <c:v>Prospettive di carriera</c:v>
                </c:pt>
              </c:strCache>
            </c:strRef>
          </c:tx>
          <c:spPr>
            <a:solidFill>
              <a:srgbClr val="FFD347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4056324151069902"/>
                      <c:h val="8.03984921917070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6F82-4E48-91C4-739668421B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9'!$C$85</c:f>
              <c:strCache>
                <c:ptCount val="1"/>
                <c:pt idx="0">
                  <c:v>CLUSTER 1</c:v>
                </c:pt>
              </c:strCache>
            </c:strRef>
          </c:cat>
          <c:val>
            <c:numRef>
              <c:f>'Figura 9'!$C$90</c:f>
              <c:numCache>
                <c:formatCode>0.0</c:formatCode>
                <c:ptCount val="1"/>
                <c:pt idx="0">
                  <c:v>83.583214043547045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82-4E48-91C4-739668421B2E}"/>
            </c:ext>
          </c:extLst>
        </c:ser>
        <c:ser>
          <c:idx val="5"/>
          <c:order val="5"/>
          <c:tx>
            <c:strRef>
              <c:f>'Figura 9'!$B$91</c:f>
              <c:strCache>
                <c:ptCount val="1"/>
                <c:pt idx="0">
                  <c:v>Gap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9'!$C$85</c:f>
              <c:strCache>
                <c:ptCount val="1"/>
                <c:pt idx="0">
                  <c:v>CLUSTER 1</c:v>
                </c:pt>
              </c:strCache>
            </c:strRef>
          </c:cat>
          <c:val>
            <c:numRef>
              <c:f>'Figura 9'!$C$91</c:f>
              <c:numCache>
                <c:formatCode>General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82-4E48-91C4-739668421B2E}"/>
            </c:ext>
          </c:extLst>
        </c:ser>
        <c:ser>
          <c:idx val="6"/>
          <c:order val="6"/>
          <c:tx>
            <c:strRef>
              <c:f>'Figura 9'!$B$92</c:f>
              <c:strCache>
                <c:ptCount val="1"/>
                <c:pt idx="0">
                  <c:v>Sviluppo competenze professionali</c:v>
                </c:pt>
              </c:strCache>
            </c:strRef>
          </c:tx>
          <c:spPr>
            <a:solidFill>
              <a:srgbClr val="FF2FFF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3.0136918833727345E-3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331199494949495"/>
                      <c:h val="0.1527194773167973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F82-4E48-91C4-739668421B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9'!$C$85</c:f>
              <c:strCache>
                <c:ptCount val="1"/>
                <c:pt idx="0">
                  <c:v>CLUSTER 1</c:v>
                </c:pt>
              </c:strCache>
            </c:strRef>
          </c:cat>
          <c:val>
            <c:numRef>
              <c:f>'Figura 9'!$C$92</c:f>
              <c:numCache>
                <c:formatCode>0.0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82-4E48-91C4-739668421B2E}"/>
            </c:ext>
          </c:extLst>
        </c:ser>
        <c:ser>
          <c:idx val="7"/>
          <c:order val="7"/>
          <c:tx>
            <c:strRef>
              <c:f>'Figura 9'!$B$93</c:f>
              <c:strCache>
                <c:ptCount val="1"/>
                <c:pt idx="0">
                  <c:v>Gap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9'!$C$85</c:f>
              <c:strCache>
                <c:ptCount val="1"/>
                <c:pt idx="0">
                  <c:v>CLUSTER 1</c:v>
                </c:pt>
              </c:strCache>
            </c:strRef>
          </c:cat>
          <c:val>
            <c:numRef>
              <c:f>'Figura 9'!$C$93</c:f>
              <c:numCache>
                <c:formatCode>General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F82-4E48-91C4-739668421B2E}"/>
            </c:ext>
          </c:extLst>
        </c:ser>
        <c:ser>
          <c:idx val="8"/>
          <c:order val="8"/>
          <c:tx>
            <c:strRef>
              <c:f>'Figura 9'!$B$94</c:f>
              <c:strCache>
                <c:ptCount val="1"/>
                <c:pt idx="0">
                  <c:v>Soddisfazione complessiva</c:v>
                </c:pt>
              </c:strCache>
            </c:strRef>
          </c:tx>
          <c:spPr>
            <a:solidFill>
              <a:srgbClr val="11C1FF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2925752855659398"/>
                      <c:h val="0.116558966074313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6F82-4E48-91C4-739668421B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9'!$C$85</c:f>
              <c:strCache>
                <c:ptCount val="1"/>
                <c:pt idx="0">
                  <c:v>CLUSTER 1</c:v>
                </c:pt>
              </c:strCache>
            </c:strRef>
          </c:cat>
          <c:val>
            <c:numRef>
              <c:f>'Figura 9'!$C$94</c:f>
              <c:numCache>
                <c:formatCode>0.0</c:formatCode>
                <c:ptCount val="1"/>
                <c:pt idx="0">
                  <c:v>98.056204324568668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82-4E48-91C4-739668421B2E}"/>
            </c:ext>
          </c:extLst>
        </c:ser>
        <c:ser>
          <c:idx val="9"/>
          <c:order val="9"/>
          <c:tx>
            <c:strRef>
              <c:f>'Figura 9'!$B$95</c:f>
              <c:strCache>
                <c:ptCount val="1"/>
                <c:pt idx="0">
                  <c:v>Gap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elete val="1"/>
          </c:dLbls>
          <c:cat>
            <c:strRef>
              <c:f>'Figura 9'!$C$85</c:f>
              <c:strCache>
                <c:ptCount val="1"/>
                <c:pt idx="0">
                  <c:v>CLUSTER 1</c:v>
                </c:pt>
              </c:strCache>
            </c:strRef>
          </c:cat>
          <c:val>
            <c:numRef>
              <c:f>'Figura 9'!$C$95</c:f>
              <c:numCache>
                <c:formatCode>General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F82-4E48-91C4-739668421B2E}"/>
            </c:ext>
          </c:extLst>
        </c:ser>
        <c:ser>
          <c:idx val="10"/>
          <c:order val="10"/>
          <c:tx>
            <c:strRef>
              <c:f>'Figura 9'!$B$96</c:f>
              <c:strCache>
                <c:ptCount val="1"/>
                <c:pt idx="0">
                  <c:v>Innovazione</c:v>
                </c:pt>
              </c:strCache>
            </c:strRef>
          </c:tx>
          <c:spPr>
            <a:solidFill>
              <a:srgbClr val="3366CC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6.3603356113149129E-2"/>
                  <c:y val="-1.643546018735962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1535576160456579"/>
                      <c:h val="8.03984921917070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F82-4E48-91C4-739668421B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9'!$C$85</c:f>
              <c:strCache>
                <c:ptCount val="1"/>
                <c:pt idx="0">
                  <c:v>CLUSTER 1</c:v>
                </c:pt>
              </c:strCache>
            </c:strRef>
          </c:cat>
          <c:val>
            <c:numRef>
              <c:f>'Figura 9'!$C$96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F82-4E48-91C4-739668421B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906250728"/>
        <c:axId val="906251088"/>
        <c:axId val="0"/>
      </c:bar3DChart>
      <c:catAx>
        <c:axId val="9062507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06251088"/>
        <c:crosses val="autoZero"/>
        <c:auto val="1"/>
        <c:lblAlgn val="ctr"/>
        <c:lblOffset val="100"/>
        <c:noMultiLvlLbl val="0"/>
      </c:catAx>
      <c:valAx>
        <c:axId val="906251088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906250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colorful1">
  <dgm:title val=""/>
  <dgm:desc val=""/>
  <dgm:catLst>
    <dgm:cat type="colorful" pri="101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/>
    <dgm:txEffectClrLst/>
  </dgm:styleLbl>
  <dgm:styleLbl name="l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2">
        <a:alpha val="50000"/>
      </a:schemeClr>
      <a:schemeClr val="accent3">
        <a:alpha val="50000"/>
      </a:schemeClr>
      <a:schemeClr val="accent4">
        <a:alpha val="50000"/>
      </a:schemeClr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2">
        <a:tint val="50000"/>
      </a:schemeClr>
      <a:schemeClr val="accent3">
        <a:tint val="50000"/>
      </a:schemeClr>
      <a:schemeClr val="accent4">
        <a:tint val="50000"/>
      </a:schemeClr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/>
    <dgm:txEffectClrLst/>
  </dgm:styleLbl>
  <dgm:styleLbl name="f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3">
        <a:tint val="9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5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B962FBE1-6873-42E1-931F-8938D98CDF37}" type="doc">
      <dgm:prSet loTypeId="urn:microsoft.com/office/officeart/2005/8/layout/arrow3" loCatId="relationship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it-IT"/>
        </a:p>
      </dgm:t>
    </dgm:pt>
    <dgm:pt modelId="{5D7CE5FA-EC02-46C0-9A78-B2A2DD1831A4}">
      <dgm:prSet phldrT="[Testo]"/>
      <dgm:spPr/>
      <dgm:t>
        <a:bodyPr/>
        <a:lstStyle/>
        <a:p>
          <a:endParaRPr lang="it-IT"/>
        </a:p>
      </dgm:t>
    </dgm:pt>
    <dgm:pt modelId="{256C5B6D-AF17-4392-A977-40E8C2564477}" type="parTrans" cxnId="{7743E179-B114-4B83-BDD9-AC4A9BC5C14C}">
      <dgm:prSet/>
      <dgm:spPr/>
      <dgm:t>
        <a:bodyPr/>
        <a:lstStyle/>
        <a:p>
          <a:endParaRPr lang="it-IT"/>
        </a:p>
      </dgm:t>
    </dgm:pt>
    <dgm:pt modelId="{582047C0-DCD1-46CB-BBD6-4E5804A2492E}" type="sibTrans" cxnId="{7743E179-B114-4B83-BDD9-AC4A9BC5C14C}">
      <dgm:prSet/>
      <dgm:spPr/>
      <dgm:t>
        <a:bodyPr/>
        <a:lstStyle/>
        <a:p>
          <a:endParaRPr lang="it-IT"/>
        </a:p>
      </dgm:t>
    </dgm:pt>
    <dgm:pt modelId="{A3816438-60F6-4FC9-9B5B-A28C654B8338}">
      <dgm:prSet phldrT="[Testo]" custT="1"/>
      <dgm:spPr/>
      <dgm:t>
        <a:bodyPr/>
        <a:lstStyle/>
        <a:p>
          <a:endParaRPr lang="it-IT" sz="1200"/>
        </a:p>
      </dgm:t>
    </dgm:pt>
    <dgm:pt modelId="{D11FF585-68B2-481F-8ACF-FF5BD9E43CAC}" type="parTrans" cxnId="{31EA64B0-ABE6-4147-B111-8950A9872E54}">
      <dgm:prSet/>
      <dgm:spPr/>
      <dgm:t>
        <a:bodyPr/>
        <a:lstStyle/>
        <a:p>
          <a:endParaRPr lang="it-IT"/>
        </a:p>
      </dgm:t>
    </dgm:pt>
    <dgm:pt modelId="{37911CE9-5622-4BCF-BB6D-52597E22E86E}" type="sibTrans" cxnId="{31EA64B0-ABE6-4147-B111-8950A9872E54}">
      <dgm:prSet/>
      <dgm:spPr/>
      <dgm:t>
        <a:bodyPr/>
        <a:lstStyle/>
        <a:p>
          <a:endParaRPr lang="it-IT"/>
        </a:p>
      </dgm:t>
    </dgm:pt>
    <dgm:pt modelId="{E49142A8-F161-4167-BC5A-3A2B8552222F}">
      <dgm:prSet phldrT="[Testo]"/>
      <dgm:spPr/>
      <dgm:t>
        <a:bodyPr/>
        <a:lstStyle/>
        <a:p>
          <a:endParaRPr lang="it-IT"/>
        </a:p>
      </dgm:t>
    </dgm:pt>
    <dgm:pt modelId="{08278026-CF8E-418F-8EE9-193D7F3579F4}" type="parTrans" cxnId="{FAD526DD-E302-4B31-8A3F-FB054E034CA5}">
      <dgm:prSet/>
      <dgm:spPr/>
      <dgm:t>
        <a:bodyPr/>
        <a:lstStyle/>
        <a:p>
          <a:endParaRPr lang="it-IT"/>
        </a:p>
      </dgm:t>
    </dgm:pt>
    <dgm:pt modelId="{5ACF86D4-DAEE-492E-A254-806CCB75DC8F}" type="sibTrans" cxnId="{FAD526DD-E302-4B31-8A3F-FB054E034CA5}">
      <dgm:prSet/>
      <dgm:spPr/>
      <dgm:t>
        <a:bodyPr/>
        <a:lstStyle/>
        <a:p>
          <a:endParaRPr lang="it-IT"/>
        </a:p>
      </dgm:t>
    </dgm:pt>
    <dgm:pt modelId="{4A42E0F1-411A-4B4D-BE28-859AE9ADAA2D}" type="pres">
      <dgm:prSet presAssocID="{B962FBE1-6873-42E1-931F-8938D98CDF37}" presName="compositeShape" presStyleCnt="0">
        <dgm:presLayoutVars>
          <dgm:chMax val="2"/>
          <dgm:dir/>
          <dgm:resizeHandles val="exact"/>
        </dgm:presLayoutVars>
      </dgm:prSet>
      <dgm:spPr/>
    </dgm:pt>
    <dgm:pt modelId="{F5B66FFC-F121-4D19-BD01-1915507030DE}" type="pres">
      <dgm:prSet presAssocID="{B962FBE1-6873-42E1-931F-8938D98CDF37}" presName="divider" presStyleLbl="fgShp" presStyleIdx="0" presStyleCnt="1" custLinFactNeighborX="625" custLinFactNeighborY="0"/>
      <dgm:spPr>
        <a:solidFill>
          <a:schemeClr val="tx2">
            <a:lumMod val="75000"/>
            <a:lumOff val="25000"/>
          </a:schemeClr>
        </a:solidFill>
      </dgm:spPr>
    </dgm:pt>
    <dgm:pt modelId="{FB0202DD-5DFE-477F-8719-14C0749B9E64}" type="pres">
      <dgm:prSet presAssocID="{A3816438-60F6-4FC9-9B5B-A28C654B8338}" presName="downArrow" presStyleLbl="node1" presStyleIdx="0" presStyleCnt="2" custAng="10800000" custScaleY="98126"/>
      <dgm:spPr>
        <a:solidFill>
          <a:schemeClr val="accent6"/>
        </a:solidFill>
      </dgm:spPr>
    </dgm:pt>
    <dgm:pt modelId="{815D686F-E3A2-4C1D-8DAA-66BD8F189BE8}" type="pres">
      <dgm:prSet presAssocID="{A3816438-60F6-4FC9-9B5B-A28C654B8338}" presName="downArrowText" presStyleLbl="revTx" presStyleIdx="0" presStyleCnt="2">
        <dgm:presLayoutVars>
          <dgm:bulletEnabled val="1"/>
        </dgm:presLayoutVars>
      </dgm:prSet>
      <dgm:spPr/>
    </dgm:pt>
    <dgm:pt modelId="{1D93D225-E0A2-4704-A8AB-936FD94AE028}" type="pres">
      <dgm:prSet presAssocID="{5D7CE5FA-EC02-46C0-9A78-B2A2DD1831A4}" presName="upArrow" presStyleLbl="node1" presStyleIdx="1" presStyleCnt="2" custAng="10800000" custScaleY="98126"/>
      <dgm:spPr>
        <a:solidFill>
          <a:srgbClr val="FF0000"/>
        </a:solidFill>
      </dgm:spPr>
    </dgm:pt>
    <dgm:pt modelId="{324D6449-241E-4147-89E4-56052CD01343}" type="pres">
      <dgm:prSet presAssocID="{5D7CE5FA-EC02-46C0-9A78-B2A2DD1831A4}" presName="upArrowText" presStyleLbl="revTx" presStyleIdx="1" presStyleCnt="2">
        <dgm:presLayoutVars>
          <dgm:bulletEnabled val="1"/>
        </dgm:presLayoutVars>
      </dgm:prSet>
      <dgm:spPr/>
    </dgm:pt>
  </dgm:ptLst>
  <dgm:cxnLst>
    <dgm:cxn modelId="{CB9F4E0F-CF22-4A0A-9A45-DEA4488C8B23}" type="presOf" srcId="{5D7CE5FA-EC02-46C0-9A78-B2A2DD1831A4}" destId="{324D6449-241E-4147-89E4-56052CD01343}" srcOrd="0" destOrd="0" presId="urn:microsoft.com/office/officeart/2005/8/layout/arrow3"/>
    <dgm:cxn modelId="{7D0CA160-E6E2-4B67-B170-FB5ADBDC476B}" type="presOf" srcId="{A3816438-60F6-4FC9-9B5B-A28C654B8338}" destId="{815D686F-E3A2-4C1D-8DAA-66BD8F189BE8}" srcOrd="0" destOrd="0" presId="urn:microsoft.com/office/officeart/2005/8/layout/arrow3"/>
    <dgm:cxn modelId="{7743E179-B114-4B83-BDD9-AC4A9BC5C14C}" srcId="{B962FBE1-6873-42E1-931F-8938D98CDF37}" destId="{5D7CE5FA-EC02-46C0-9A78-B2A2DD1831A4}" srcOrd="1" destOrd="0" parTransId="{256C5B6D-AF17-4392-A977-40E8C2564477}" sibTransId="{582047C0-DCD1-46CB-BBD6-4E5804A2492E}"/>
    <dgm:cxn modelId="{31EA64B0-ABE6-4147-B111-8950A9872E54}" srcId="{B962FBE1-6873-42E1-931F-8938D98CDF37}" destId="{A3816438-60F6-4FC9-9B5B-A28C654B8338}" srcOrd="0" destOrd="0" parTransId="{D11FF585-68B2-481F-8ACF-FF5BD9E43CAC}" sibTransId="{37911CE9-5622-4BCF-BB6D-52597E22E86E}"/>
    <dgm:cxn modelId="{E780F5DC-EC95-4D92-A905-A3AAC65CFAFE}" type="presOf" srcId="{B962FBE1-6873-42E1-931F-8938D98CDF37}" destId="{4A42E0F1-411A-4B4D-BE28-859AE9ADAA2D}" srcOrd="0" destOrd="0" presId="urn:microsoft.com/office/officeart/2005/8/layout/arrow3"/>
    <dgm:cxn modelId="{FAD526DD-E302-4B31-8A3F-FB054E034CA5}" srcId="{B962FBE1-6873-42E1-931F-8938D98CDF37}" destId="{E49142A8-F161-4167-BC5A-3A2B8552222F}" srcOrd="2" destOrd="0" parTransId="{08278026-CF8E-418F-8EE9-193D7F3579F4}" sibTransId="{5ACF86D4-DAEE-492E-A254-806CCB75DC8F}"/>
    <dgm:cxn modelId="{F36EE158-7ECE-4537-9BDB-1EAEC88B8114}" type="presParOf" srcId="{4A42E0F1-411A-4B4D-BE28-859AE9ADAA2D}" destId="{F5B66FFC-F121-4D19-BD01-1915507030DE}" srcOrd="0" destOrd="0" presId="urn:microsoft.com/office/officeart/2005/8/layout/arrow3"/>
    <dgm:cxn modelId="{AF3D8458-F451-4C5C-A5D3-B7CEF1C1DBAC}" type="presParOf" srcId="{4A42E0F1-411A-4B4D-BE28-859AE9ADAA2D}" destId="{FB0202DD-5DFE-477F-8719-14C0749B9E64}" srcOrd="1" destOrd="0" presId="urn:microsoft.com/office/officeart/2005/8/layout/arrow3"/>
    <dgm:cxn modelId="{0C22E4F1-861C-4003-9C85-D4A3839D7492}" type="presParOf" srcId="{4A42E0F1-411A-4B4D-BE28-859AE9ADAA2D}" destId="{815D686F-E3A2-4C1D-8DAA-66BD8F189BE8}" srcOrd="2" destOrd="0" presId="urn:microsoft.com/office/officeart/2005/8/layout/arrow3"/>
    <dgm:cxn modelId="{7C3CC7E4-A7EA-49DD-BA19-6F4149D72E33}" type="presParOf" srcId="{4A42E0F1-411A-4B4D-BE28-859AE9ADAA2D}" destId="{1D93D225-E0A2-4704-A8AB-936FD94AE028}" srcOrd="3" destOrd="0" presId="urn:microsoft.com/office/officeart/2005/8/layout/arrow3"/>
    <dgm:cxn modelId="{A0933D33-76DE-4126-9FB2-F5BCDCFE022A}" type="presParOf" srcId="{4A42E0F1-411A-4B4D-BE28-859AE9ADAA2D}" destId="{324D6449-241E-4147-89E4-56052CD01343}" srcOrd="4" destOrd="0" presId="urn:microsoft.com/office/officeart/2005/8/layout/arrow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D20FEB81-1290-426B-A27A-0459903C741A}" type="doc">
      <dgm:prSet loTypeId="urn:microsoft.com/office/officeart/2005/8/layout/arrow3" loCatId="relationship" qsTypeId="urn:microsoft.com/office/officeart/2005/8/quickstyle/simple1" qsCatId="simple" csTypeId="urn:microsoft.com/office/officeart/2005/8/colors/colorful1" csCatId="colorful" phldr="1"/>
      <dgm:spPr/>
      <dgm:t>
        <a:bodyPr/>
        <a:lstStyle/>
        <a:p>
          <a:endParaRPr lang="it-IT"/>
        </a:p>
      </dgm:t>
    </dgm:pt>
    <dgm:pt modelId="{46A852B9-4B46-4A0E-ABC1-006303BBE2E9}">
      <dgm:prSet phldrT="[Testo]" custT="1"/>
      <dgm:spPr/>
      <dgm:t>
        <a:bodyPr/>
        <a:lstStyle/>
        <a:p>
          <a:pPr algn="just"/>
          <a:r>
            <a:rPr lang="it-IT" sz="1050" b="1" i="1">
              <a:solidFill>
                <a:schemeClr val="accent6"/>
              </a:solidFill>
            </a:rPr>
            <a:t>ASPETTI POSITIVI</a:t>
          </a:r>
        </a:p>
      </dgm:t>
    </dgm:pt>
    <dgm:pt modelId="{65AF3F93-CECC-40BF-99F4-18C9AA24EA98}" type="parTrans" cxnId="{3143DCA5-8B77-4972-8C0F-C42748C6F9BD}">
      <dgm:prSet/>
      <dgm:spPr/>
      <dgm:t>
        <a:bodyPr/>
        <a:lstStyle/>
        <a:p>
          <a:endParaRPr lang="it-IT"/>
        </a:p>
      </dgm:t>
    </dgm:pt>
    <dgm:pt modelId="{0173A77F-C977-404B-B9DB-5CD2A32DA1D9}" type="sibTrans" cxnId="{3143DCA5-8B77-4972-8C0F-C42748C6F9BD}">
      <dgm:prSet/>
      <dgm:spPr/>
      <dgm:t>
        <a:bodyPr/>
        <a:lstStyle/>
        <a:p>
          <a:endParaRPr lang="it-IT"/>
        </a:p>
      </dgm:t>
    </dgm:pt>
    <dgm:pt modelId="{BD839201-6484-4AE9-86E6-5A7F03A5DACB}">
      <dgm:prSet phldrT="[Testo]" custT="1"/>
      <dgm:spPr/>
      <dgm:t>
        <a:bodyPr/>
        <a:lstStyle/>
        <a:p>
          <a:pPr algn="l"/>
          <a:endParaRPr lang="it-IT" sz="1050" b="1" i="1">
            <a:solidFill>
              <a:srgbClr val="FF0000"/>
            </a:solidFill>
          </a:endParaRPr>
        </a:p>
        <a:p>
          <a:pPr algn="l"/>
          <a:endParaRPr lang="it-IT" sz="1050" b="1" i="1">
            <a:solidFill>
              <a:srgbClr val="FF0000"/>
            </a:solidFill>
          </a:endParaRPr>
        </a:p>
        <a:p>
          <a:pPr algn="l"/>
          <a:r>
            <a:rPr lang="it-IT" sz="1050" b="1" i="1">
              <a:solidFill>
                <a:srgbClr val="FF0000"/>
              </a:solidFill>
            </a:rPr>
            <a:t>ASPETTI CRITICI</a:t>
          </a:r>
        </a:p>
      </dgm:t>
    </dgm:pt>
    <dgm:pt modelId="{241FBB55-3C55-4D37-8E56-0D089802438A}" type="parTrans" cxnId="{2555BD32-324A-46B5-B106-13DA557AEA12}">
      <dgm:prSet/>
      <dgm:spPr/>
      <dgm:t>
        <a:bodyPr/>
        <a:lstStyle/>
        <a:p>
          <a:endParaRPr lang="it-IT"/>
        </a:p>
      </dgm:t>
    </dgm:pt>
    <dgm:pt modelId="{431DBEDA-4798-4B1B-B658-6AAEB46AFD26}" type="sibTrans" cxnId="{2555BD32-324A-46B5-B106-13DA557AEA12}">
      <dgm:prSet/>
      <dgm:spPr/>
      <dgm:t>
        <a:bodyPr/>
        <a:lstStyle/>
        <a:p>
          <a:endParaRPr lang="it-IT"/>
        </a:p>
      </dgm:t>
    </dgm:pt>
    <dgm:pt modelId="{E93E3596-3315-4A02-A110-30810E5E6B33}">
      <dgm:prSet phldrT="[Testo]" custT="1"/>
      <dgm:spPr/>
      <dgm:t>
        <a:bodyPr/>
        <a:lstStyle/>
        <a:p>
          <a:pPr algn="l"/>
          <a:r>
            <a:rPr lang="it-IT" sz="1050" b="1"/>
            <a:t>Limitata diffusione </a:t>
          </a:r>
          <a:r>
            <a:rPr lang="it-IT" sz="1050" b="0"/>
            <a:t>iniziative </a:t>
          </a:r>
          <a:r>
            <a:rPr lang="it-IT" sz="1050" b="1"/>
            <a:t>"people caring</a:t>
          </a:r>
          <a:r>
            <a:rPr lang="it-IT" sz="1050"/>
            <a:t>' </a:t>
          </a:r>
        </a:p>
      </dgm:t>
    </dgm:pt>
    <dgm:pt modelId="{99FFB3DC-45FC-4D50-B03D-56385E6E2634}" type="parTrans" cxnId="{0047A32C-C7CD-410A-9D5D-607A08FD293E}">
      <dgm:prSet/>
      <dgm:spPr/>
      <dgm:t>
        <a:bodyPr/>
        <a:lstStyle/>
        <a:p>
          <a:endParaRPr lang="it-IT"/>
        </a:p>
      </dgm:t>
    </dgm:pt>
    <dgm:pt modelId="{859634C3-B3F9-4C1A-89E3-7C6BA8EAC1AA}" type="sibTrans" cxnId="{0047A32C-C7CD-410A-9D5D-607A08FD293E}">
      <dgm:prSet/>
      <dgm:spPr/>
      <dgm:t>
        <a:bodyPr/>
        <a:lstStyle/>
        <a:p>
          <a:endParaRPr lang="it-IT"/>
        </a:p>
      </dgm:t>
    </dgm:pt>
    <dgm:pt modelId="{9427C2CC-E5A8-4798-A8B8-09CE825D428D}">
      <dgm:prSet phldrT="[Testo]" custT="1"/>
      <dgm:spPr/>
      <dgm:t>
        <a:bodyPr/>
        <a:lstStyle/>
        <a:p>
          <a:pPr algn="l"/>
          <a:r>
            <a:rPr lang="it-IT" sz="1050" b="1"/>
            <a:t>Tradizionalismo </a:t>
          </a:r>
          <a:r>
            <a:rPr lang="it-IT" sz="1050" b="0"/>
            <a:t>(</a:t>
          </a:r>
          <a:r>
            <a:rPr lang="it-IT" sz="1050"/>
            <a:t>incentivi economici basati su anzianità)</a:t>
          </a:r>
        </a:p>
      </dgm:t>
    </dgm:pt>
    <dgm:pt modelId="{4A30F4BE-9FED-4029-9EE1-7C44661AE365}" type="parTrans" cxnId="{A4A220DC-EC94-4D0F-AD07-DF8466BAF8A6}">
      <dgm:prSet/>
      <dgm:spPr/>
      <dgm:t>
        <a:bodyPr/>
        <a:lstStyle/>
        <a:p>
          <a:endParaRPr lang="it-IT"/>
        </a:p>
      </dgm:t>
    </dgm:pt>
    <dgm:pt modelId="{2211284E-AE22-4B98-893E-9F9CAC6D7827}" type="sibTrans" cxnId="{A4A220DC-EC94-4D0F-AD07-DF8466BAF8A6}">
      <dgm:prSet/>
      <dgm:spPr/>
      <dgm:t>
        <a:bodyPr/>
        <a:lstStyle/>
        <a:p>
          <a:endParaRPr lang="it-IT"/>
        </a:p>
      </dgm:t>
    </dgm:pt>
    <dgm:pt modelId="{FE2ECBD7-8429-4D1B-BB04-C3D64BD4A661}">
      <dgm:prSet phldrT="[Testo]" custT="1"/>
      <dgm:spPr/>
      <dgm:t>
        <a:bodyPr/>
        <a:lstStyle/>
        <a:p>
          <a:pPr algn="just"/>
          <a:r>
            <a:rPr lang="it-IT" sz="1050" b="1"/>
            <a:t>Lavoro di gruppo/ Socializzazione con superiori e colleghi /Collaborazione intergenerazionale </a:t>
          </a:r>
          <a:r>
            <a:rPr lang="it-IT" sz="1050" b="0"/>
            <a:t>le pratiche più diffuse</a:t>
          </a:r>
        </a:p>
      </dgm:t>
    </dgm:pt>
    <dgm:pt modelId="{735E0225-E6FA-434E-AC1B-B47F099320D6}" type="parTrans" cxnId="{DD7C71A1-286A-40BF-9F88-01A263F8F628}">
      <dgm:prSet/>
      <dgm:spPr/>
      <dgm:t>
        <a:bodyPr/>
        <a:lstStyle/>
        <a:p>
          <a:endParaRPr lang="it-IT"/>
        </a:p>
      </dgm:t>
    </dgm:pt>
    <dgm:pt modelId="{2AF2DF37-D727-4CA8-9400-9CEFADA22918}" type="sibTrans" cxnId="{DD7C71A1-286A-40BF-9F88-01A263F8F628}">
      <dgm:prSet/>
      <dgm:spPr/>
      <dgm:t>
        <a:bodyPr/>
        <a:lstStyle/>
        <a:p>
          <a:endParaRPr lang="it-IT"/>
        </a:p>
      </dgm:t>
    </dgm:pt>
    <dgm:pt modelId="{0A8A3FCB-8ADF-43E2-918A-BC261BE1E44B}">
      <dgm:prSet phldrT="[Testo]" custT="1"/>
      <dgm:spPr/>
      <dgm:t>
        <a:bodyPr/>
        <a:lstStyle/>
        <a:p>
          <a:pPr algn="just"/>
          <a:r>
            <a:rPr lang="it-IT" sz="1050" b="1"/>
            <a:t>Innovazione fattore determinante </a:t>
          </a:r>
          <a:r>
            <a:rPr lang="it-IT" sz="1050" b="0"/>
            <a:t>per socializzazione e sviluppo competenze</a:t>
          </a:r>
        </a:p>
      </dgm:t>
    </dgm:pt>
    <dgm:pt modelId="{73A6FA78-4629-4F30-A788-AE073919A126}" type="parTrans" cxnId="{B75124B5-3306-4881-9BCE-986AFA388C70}">
      <dgm:prSet/>
      <dgm:spPr/>
      <dgm:t>
        <a:bodyPr/>
        <a:lstStyle/>
        <a:p>
          <a:endParaRPr lang="it-IT"/>
        </a:p>
      </dgm:t>
    </dgm:pt>
    <dgm:pt modelId="{0CCDE86D-CA16-4CD2-A4F5-C4224478F39E}" type="sibTrans" cxnId="{B75124B5-3306-4881-9BCE-986AFA388C70}">
      <dgm:prSet/>
      <dgm:spPr/>
      <dgm:t>
        <a:bodyPr/>
        <a:lstStyle/>
        <a:p>
          <a:endParaRPr lang="it-IT"/>
        </a:p>
      </dgm:t>
    </dgm:pt>
    <dgm:pt modelId="{92BD07EB-4268-4368-9005-EE958F632AEC}">
      <dgm:prSet phldrT="[Testo]" custT="1"/>
      <dgm:spPr/>
      <dgm:t>
        <a:bodyPr/>
        <a:lstStyle/>
        <a:p>
          <a:pPr algn="l"/>
          <a:r>
            <a:rPr lang="it-IT" sz="1050" b="1"/>
            <a:t>Disomogeneità geografica</a:t>
          </a:r>
          <a:endParaRPr lang="it-IT" sz="1050"/>
        </a:p>
      </dgm:t>
    </dgm:pt>
    <dgm:pt modelId="{762A4CEF-3257-4A3C-A4DC-BFC13D8CB749}" type="parTrans" cxnId="{2B81EDCF-4A5E-46D1-B11D-1648C18DD0B4}">
      <dgm:prSet/>
      <dgm:spPr/>
      <dgm:t>
        <a:bodyPr/>
        <a:lstStyle/>
        <a:p>
          <a:endParaRPr lang="it-IT"/>
        </a:p>
      </dgm:t>
    </dgm:pt>
    <dgm:pt modelId="{A50C2858-D7E9-4ED6-88CC-87E4183C90F7}" type="sibTrans" cxnId="{2B81EDCF-4A5E-46D1-B11D-1648C18DD0B4}">
      <dgm:prSet/>
      <dgm:spPr/>
      <dgm:t>
        <a:bodyPr/>
        <a:lstStyle/>
        <a:p>
          <a:endParaRPr lang="it-IT"/>
        </a:p>
      </dgm:t>
    </dgm:pt>
    <dgm:pt modelId="{90A2246F-2CC2-46E3-A467-ADDC96A89DFF}">
      <dgm:prSet phldrT="[Testo]" custT="1"/>
      <dgm:spPr/>
      <dgm:t>
        <a:bodyPr/>
        <a:lstStyle/>
        <a:p>
          <a:pPr algn="l"/>
          <a:r>
            <a:rPr lang="it-IT" sz="1050" b="1"/>
            <a:t>Utilizzo unidirezionale del trasferimento intergenerazionale </a:t>
          </a:r>
          <a:r>
            <a:rPr lang="it-IT" sz="1050" b="0"/>
            <a:t>(prevale mentoring sul reverse mentoring)</a:t>
          </a:r>
        </a:p>
      </dgm:t>
    </dgm:pt>
    <dgm:pt modelId="{BA91C7DB-2FF3-452F-B103-859874DD3D86}" type="parTrans" cxnId="{BE51DF55-10AC-42C0-9261-C4D8247D9A54}">
      <dgm:prSet/>
      <dgm:spPr/>
      <dgm:t>
        <a:bodyPr/>
        <a:lstStyle/>
        <a:p>
          <a:endParaRPr lang="it-IT"/>
        </a:p>
      </dgm:t>
    </dgm:pt>
    <dgm:pt modelId="{CBD3FCA4-7DA8-45F9-9C06-45E8C6135091}" type="sibTrans" cxnId="{BE51DF55-10AC-42C0-9261-C4D8247D9A54}">
      <dgm:prSet/>
      <dgm:spPr/>
      <dgm:t>
        <a:bodyPr/>
        <a:lstStyle/>
        <a:p>
          <a:endParaRPr lang="it-IT"/>
        </a:p>
      </dgm:t>
    </dgm:pt>
    <dgm:pt modelId="{E24BF3F5-B5D3-4B75-89DA-FE7B73AC56FE}">
      <dgm:prSet phldrT="[Testo]" custT="1"/>
      <dgm:spPr/>
      <dgm:t>
        <a:bodyPr/>
        <a:lstStyle/>
        <a:p>
          <a:pPr algn="l"/>
          <a:r>
            <a:rPr lang="it-IT" sz="1050" b="1"/>
            <a:t>Resistenza al cambiamento</a:t>
          </a:r>
          <a:endParaRPr lang="it-IT" sz="1050"/>
        </a:p>
      </dgm:t>
    </dgm:pt>
    <dgm:pt modelId="{A74859DC-6B3C-4C8E-B84B-8451305AAA24}" type="parTrans" cxnId="{E9FABB38-0B26-4756-8E27-7901225560FD}">
      <dgm:prSet/>
      <dgm:spPr/>
      <dgm:t>
        <a:bodyPr/>
        <a:lstStyle/>
        <a:p>
          <a:endParaRPr lang="it-IT"/>
        </a:p>
      </dgm:t>
    </dgm:pt>
    <dgm:pt modelId="{D76F735D-5C26-4F6E-96AA-07B708C14B0E}" type="sibTrans" cxnId="{E9FABB38-0B26-4756-8E27-7901225560FD}">
      <dgm:prSet/>
      <dgm:spPr/>
      <dgm:t>
        <a:bodyPr/>
        <a:lstStyle/>
        <a:p>
          <a:endParaRPr lang="it-IT"/>
        </a:p>
      </dgm:t>
    </dgm:pt>
    <dgm:pt modelId="{099FDF9D-6F62-49EE-B6BA-4443937E69E4}">
      <dgm:prSet phldrT="[Testo]" custT="1"/>
      <dgm:spPr/>
      <dgm:t>
        <a:bodyPr/>
        <a:lstStyle/>
        <a:p>
          <a:pPr algn="just"/>
          <a:r>
            <a:rPr lang="it-IT" sz="1050" b="1"/>
            <a:t>Soft skills </a:t>
          </a:r>
          <a:r>
            <a:rPr lang="it-IT" sz="1050" b="0"/>
            <a:t>cruciali per affrontare le sfide lavorative</a:t>
          </a:r>
        </a:p>
      </dgm:t>
    </dgm:pt>
    <dgm:pt modelId="{D467F5DA-397B-4BF8-B47E-E749E49154D8}" type="sibTrans" cxnId="{43A26E05-3909-4CB2-B60D-219A0335D482}">
      <dgm:prSet/>
      <dgm:spPr/>
      <dgm:t>
        <a:bodyPr/>
        <a:lstStyle/>
        <a:p>
          <a:endParaRPr lang="it-IT"/>
        </a:p>
      </dgm:t>
    </dgm:pt>
    <dgm:pt modelId="{425A0C0D-5DFE-4C19-98BC-E2CFA60FA885}" type="parTrans" cxnId="{43A26E05-3909-4CB2-B60D-219A0335D482}">
      <dgm:prSet/>
      <dgm:spPr/>
      <dgm:t>
        <a:bodyPr/>
        <a:lstStyle/>
        <a:p>
          <a:endParaRPr lang="it-IT"/>
        </a:p>
      </dgm:t>
    </dgm:pt>
    <dgm:pt modelId="{C6DEC1B6-81FB-471D-8443-C95DB3FA676C}" type="pres">
      <dgm:prSet presAssocID="{D20FEB81-1290-426B-A27A-0459903C741A}" presName="compositeShape" presStyleCnt="0">
        <dgm:presLayoutVars>
          <dgm:chMax val="2"/>
          <dgm:dir/>
          <dgm:resizeHandles val="exact"/>
        </dgm:presLayoutVars>
      </dgm:prSet>
      <dgm:spPr/>
    </dgm:pt>
    <dgm:pt modelId="{E71B5C20-7F1B-4019-A512-DA0F4299324E}" type="pres">
      <dgm:prSet presAssocID="{D20FEB81-1290-426B-A27A-0459903C741A}" presName="divider" presStyleLbl="fgShp" presStyleIdx="0" presStyleCnt="1"/>
      <dgm:spPr>
        <a:solidFill>
          <a:schemeClr val="tx2">
            <a:lumMod val="75000"/>
            <a:lumOff val="25000"/>
          </a:schemeClr>
        </a:solidFill>
      </dgm:spPr>
    </dgm:pt>
    <dgm:pt modelId="{5840B1FA-B56C-4686-8D6D-D2CA930304CA}" type="pres">
      <dgm:prSet presAssocID="{46A852B9-4B46-4A0E-ABC1-006303BBE2E9}" presName="downArrow" presStyleLbl="node1" presStyleIdx="0" presStyleCnt="2" custAng="10800000" custScaleX="109186" custScaleY="94143" custLinFactNeighborX="-11856"/>
      <dgm:spPr>
        <a:solidFill>
          <a:schemeClr val="accent6"/>
        </a:solidFill>
      </dgm:spPr>
    </dgm:pt>
    <dgm:pt modelId="{025F5C06-A82E-4061-9781-DCB190626035}" type="pres">
      <dgm:prSet presAssocID="{46A852B9-4B46-4A0E-ABC1-006303BBE2E9}" presName="downArrowText" presStyleLbl="revTx" presStyleIdx="0" presStyleCnt="2" custScaleX="190972" custLinFactNeighborY="6412">
        <dgm:presLayoutVars>
          <dgm:bulletEnabled val="1"/>
        </dgm:presLayoutVars>
      </dgm:prSet>
      <dgm:spPr/>
    </dgm:pt>
    <dgm:pt modelId="{A305C649-71BE-4910-8BEC-4BAC5DF63AB0}" type="pres">
      <dgm:prSet presAssocID="{BD839201-6484-4AE9-86E6-5A7F03A5DACB}" presName="upArrow" presStyleLbl="node1" presStyleIdx="1" presStyleCnt="2" custAng="10800000" custScaleX="109186" custScaleY="94143" custLinFactNeighborX="8892"/>
      <dgm:spPr>
        <a:solidFill>
          <a:srgbClr val="FF0000"/>
        </a:solidFill>
      </dgm:spPr>
    </dgm:pt>
    <dgm:pt modelId="{61DF9E23-18DB-4369-9182-A46C7AB3F0D7}" type="pres">
      <dgm:prSet presAssocID="{BD839201-6484-4AE9-86E6-5A7F03A5DACB}" presName="upArrowText" presStyleLbl="revTx" presStyleIdx="1" presStyleCnt="2" custScaleX="189155" custScaleY="156034" custLinFactNeighborX="5770" custLinFactNeighborY="-13982">
        <dgm:presLayoutVars>
          <dgm:bulletEnabled val="1"/>
        </dgm:presLayoutVars>
      </dgm:prSet>
      <dgm:spPr/>
    </dgm:pt>
  </dgm:ptLst>
  <dgm:cxnLst>
    <dgm:cxn modelId="{4869F003-3F08-4734-89E4-CBA6AB21F36A}" type="presOf" srcId="{099FDF9D-6F62-49EE-B6BA-4443937E69E4}" destId="{025F5C06-A82E-4061-9781-DCB190626035}" srcOrd="0" destOrd="1" presId="urn:microsoft.com/office/officeart/2005/8/layout/arrow3"/>
    <dgm:cxn modelId="{43A26E05-3909-4CB2-B60D-219A0335D482}" srcId="{46A852B9-4B46-4A0E-ABC1-006303BBE2E9}" destId="{099FDF9D-6F62-49EE-B6BA-4443937E69E4}" srcOrd="0" destOrd="0" parTransId="{425A0C0D-5DFE-4C19-98BC-E2CFA60FA885}" sibTransId="{D467F5DA-397B-4BF8-B47E-E749E49154D8}"/>
    <dgm:cxn modelId="{94392A1B-B658-45FF-9E47-C3E947B50EB8}" type="presOf" srcId="{92BD07EB-4268-4368-9005-EE958F632AEC}" destId="{61DF9E23-18DB-4369-9182-A46C7AB3F0D7}" srcOrd="0" destOrd="4" presId="urn:microsoft.com/office/officeart/2005/8/layout/arrow3"/>
    <dgm:cxn modelId="{0047A32C-C7CD-410A-9D5D-607A08FD293E}" srcId="{BD839201-6484-4AE9-86E6-5A7F03A5DACB}" destId="{E93E3596-3315-4A02-A110-30810E5E6B33}" srcOrd="0" destOrd="0" parTransId="{99FFB3DC-45FC-4D50-B03D-56385E6E2634}" sibTransId="{859634C3-B3F9-4C1A-89E3-7C6BA8EAC1AA}"/>
    <dgm:cxn modelId="{2555BD32-324A-46B5-B106-13DA557AEA12}" srcId="{D20FEB81-1290-426B-A27A-0459903C741A}" destId="{BD839201-6484-4AE9-86E6-5A7F03A5DACB}" srcOrd="1" destOrd="0" parTransId="{241FBB55-3C55-4D37-8E56-0D089802438A}" sibTransId="{431DBEDA-4798-4B1B-B658-6AAEB46AFD26}"/>
    <dgm:cxn modelId="{92511035-AA6A-481E-8467-2333447445F4}" type="presOf" srcId="{E93E3596-3315-4A02-A110-30810E5E6B33}" destId="{61DF9E23-18DB-4369-9182-A46C7AB3F0D7}" srcOrd="0" destOrd="1" presId="urn:microsoft.com/office/officeart/2005/8/layout/arrow3"/>
    <dgm:cxn modelId="{975D5535-E4B5-4F7D-93A8-9E39BB7E5D3D}" type="presOf" srcId="{0A8A3FCB-8ADF-43E2-918A-BC261BE1E44B}" destId="{025F5C06-A82E-4061-9781-DCB190626035}" srcOrd="0" destOrd="2" presId="urn:microsoft.com/office/officeart/2005/8/layout/arrow3"/>
    <dgm:cxn modelId="{E9FABB38-0B26-4756-8E27-7901225560FD}" srcId="{BD839201-6484-4AE9-86E6-5A7F03A5DACB}" destId="{E24BF3F5-B5D3-4B75-89DA-FE7B73AC56FE}" srcOrd="4" destOrd="0" parTransId="{A74859DC-6B3C-4C8E-B84B-8451305AAA24}" sibTransId="{D76F735D-5C26-4F6E-96AA-07B708C14B0E}"/>
    <dgm:cxn modelId="{A995113F-1EBF-4E5A-A768-E5DE614A768D}" type="presOf" srcId="{E24BF3F5-B5D3-4B75-89DA-FE7B73AC56FE}" destId="{61DF9E23-18DB-4369-9182-A46C7AB3F0D7}" srcOrd="0" destOrd="5" presId="urn:microsoft.com/office/officeart/2005/8/layout/arrow3"/>
    <dgm:cxn modelId="{06018C40-E0F6-49BD-800E-2EB294EAD8E8}" type="presOf" srcId="{D20FEB81-1290-426B-A27A-0459903C741A}" destId="{C6DEC1B6-81FB-471D-8443-C95DB3FA676C}" srcOrd="0" destOrd="0" presId="urn:microsoft.com/office/officeart/2005/8/layout/arrow3"/>
    <dgm:cxn modelId="{C79A2F5E-A659-462A-92E9-1C9EC71AD7B9}" type="presOf" srcId="{9427C2CC-E5A8-4798-A8B8-09CE825D428D}" destId="{61DF9E23-18DB-4369-9182-A46C7AB3F0D7}" srcOrd="0" destOrd="2" presId="urn:microsoft.com/office/officeart/2005/8/layout/arrow3"/>
    <dgm:cxn modelId="{F51D394F-F60C-4FA3-BDE0-16E228B0C787}" type="presOf" srcId="{90A2246F-2CC2-46E3-A467-ADDC96A89DFF}" destId="{61DF9E23-18DB-4369-9182-A46C7AB3F0D7}" srcOrd="0" destOrd="3" presId="urn:microsoft.com/office/officeart/2005/8/layout/arrow3"/>
    <dgm:cxn modelId="{BE51DF55-10AC-42C0-9261-C4D8247D9A54}" srcId="{BD839201-6484-4AE9-86E6-5A7F03A5DACB}" destId="{90A2246F-2CC2-46E3-A467-ADDC96A89DFF}" srcOrd="2" destOrd="0" parTransId="{BA91C7DB-2FF3-452F-B103-859874DD3D86}" sibTransId="{CBD3FCA4-7DA8-45F9-9C06-45E8C6135091}"/>
    <dgm:cxn modelId="{4DA2E892-8718-4347-9FA6-3AB7767D0180}" type="presOf" srcId="{FE2ECBD7-8429-4D1B-BB04-C3D64BD4A661}" destId="{025F5C06-A82E-4061-9781-DCB190626035}" srcOrd="0" destOrd="3" presId="urn:microsoft.com/office/officeart/2005/8/layout/arrow3"/>
    <dgm:cxn modelId="{DD7C71A1-286A-40BF-9F88-01A263F8F628}" srcId="{46A852B9-4B46-4A0E-ABC1-006303BBE2E9}" destId="{FE2ECBD7-8429-4D1B-BB04-C3D64BD4A661}" srcOrd="2" destOrd="0" parTransId="{735E0225-E6FA-434E-AC1B-B47F099320D6}" sibTransId="{2AF2DF37-D727-4CA8-9400-9CEFADA22918}"/>
    <dgm:cxn modelId="{3143DCA5-8B77-4972-8C0F-C42748C6F9BD}" srcId="{D20FEB81-1290-426B-A27A-0459903C741A}" destId="{46A852B9-4B46-4A0E-ABC1-006303BBE2E9}" srcOrd="0" destOrd="0" parTransId="{65AF3F93-CECC-40BF-99F4-18C9AA24EA98}" sibTransId="{0173A77F-C977-404B-B9DB-5CD2A32DA1D9}"/>
    <dgm:cxn modelId="{B75124B5-3306-4881-9BCE-986AFA388C70}" srcId="{46A852B9-4B46-4A0E-ABC1-006303BBE2E9}" destId="{0A8A3FCB-8ADF-43E2-918A-BC261BE1E44B}" srcOrd="1" destOrd="0" parTransId="{73A6FA78-4629-4F30-A788-AE073919A126}" sibTransId="{0CCDE86D-CA16-4CD2-A4F5-C4224478F39E}"/>
    <dgm:cxn modelId="{C27FF1BA-A8B1-4D4B-AE25-EF882CAEBA51}" type="presOf" srcId="{BD839201-6484-4AE9-86E6-5A7F03A5DACB}" destId="{61DF9E23-18DB-4369-9182-A46C7AB3F0D7}" srcOrd="0" destOrd="0" presId="urn:microsoft.com/office/officeart/2005/8/layout/arrow3"/>
    <dgm:cxn modelId="{2B81EDCF-4A5E-46D1-B11D-1648C18DD0B4}" srcId="{BD839201-6484-4AE9-86E6-5A7F03A5DACB}" destId="{92BD07EB-4268-4368-9005-EE958F632AEC}" srcOrd="3" destOrd="0" parTransId="{762A4CEF-3257-4A3C-A4DC-BFC13D8CB749}" sibTransId="{A50C2858-D7E9-4ED6-88CC-87E4183C90F7}"/>
    <dgm:cxn modelId="{A4A220DC-EC94-4D0F-AD07-DF8466BAF8A6}" srcId="{BD839201-6484-4AE9-86E6-5A7F03A5DACB}" destId="{9427C2CC-E5A8-4798-A8B8-09CE825D428D}" srcOrd="1" destOrd="0" parTransId="{4A30F4BE-9FED-4029-9EE1-7C44661AE365}" sibTransId="{2211284E-AE22-4B98-893E-9F9CAC6D7827}"/>
    <dgm:cxn modelId="{69E3D2EF-1DBE-466D-9619-271A007B3304}" type="presOf" srcId="{46A852B9-4B46-4A0E-ABC1-006303BBE2E9}" destId="{025F5C06-A82E-4061-9781-DCB190626035}" srcOrd="0" destOrd="0" presId="urn:microsoft.com/office/officeart/2005/8/layout/arrow3"/>
    <dgm:cxn modelId="{04407707-D851-46E2-94A8-4FD99F572EF2}" type="presParOf" srcId="{C6DEC1B6-81FB-471D-8443-C95DB3FA676C}" destId="{E71B5C20-7F1B-4019-A512-DA0F4299324E}" srcOrd="0" destOrd="0" presId="urn:microsoft.com/office/officeart/2005/8/layout/arrow3"/>
    <dgm:cxn modelId="{93F720BB-E988-4C43-968C-052C7FEC85AB}" type="presParOf" srcId="{C6DEC1B6-81FB-471D-8443-C95DB3FA676C}" destId="{5840B1FA-B56C-4686-8D6D-D2CA930304CA}" srcOrd="1" destOrd="0" presId="urn:microsoft.com/office/officeart/2005/8/layout/arrow3"/>
    <dgm:cxn modelId="{F79C2AFF-5A58-47B1-B507-A5AB6F53C5D5}" type="presParOf" srcId="{C6DEC1B6-81FB-471D-8443-C95DB3FA676C}" destId="{025F5C06-A82E-4061-9781-DCB190626035}" srcOrd="2" destOrd="0" presId="urn:microsoft.com/office/officeart/2005/8/layout/arrow3"/>
    <dgm:cxn modelId="{3EB00B06-E3C0-4C5F-837E-0CFD9D9742C2}" type="presParOf" srcId="{C6DEC1B6-81FB-471D-8443-C95DB3FA676C}" destId="{A305C649-71BE-4910-8BEC-4BAC5DF63AB0}" srcOrd="3" destOrd="0" presId="urn:microsoft.com/office/officeart/2005/8/layout/arrow3"/>
    <dgm:cxn modelId="{D408176E-18A4-4548-825D-917590CDF781}" type="presParOf" srcId="{C6DEC1B6-81FB-471D-8443-C95DB3FA676C}" destId="{61DF9E23-18DB-4369-9182-A46C7AB3F0D7}" srcOrd="4" destOrd="0" presId="urn:microsoft.com/office/officeart/2005/8/layout/arrow3"/>
  </dgm:cxnLst>
  <dgm:bg/>
  <dgm:whole/>
  <dgm:extLst>
    <a:ext uri="http://schemas.microsoft.com/office/drawing/2008/diagram">
      <dsp:dataModelExt xmlns:dsp="http://schemas.microsoft.com/office/drawing/2008/diagram" relId="rId10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F5B66FFC-F121-4D19-BD01-1915507030DE}">
      <dsp:nvSpPr>
        <dsp:cNvPr id="0" name=""/>
        <dsp:cNvSpPr/>
      </dsp:nvSpPr>
      <dsp:spPr>
        <a:xfrm rot="21300000">
          <a:off x="15434" y="1639869"/>
          <a:ext cx="4998881" cy="572447"/>
        </a:xfrm>
        <a:prstGeom prst="mathMinus">
          <a:avLst/>
        </a:prstGeom>
        <a:solidFill>
          <a:schemeClr val="tx2">
            <a:lumMod val="75000"/>
            <a:lumOff val="2500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B0202DD-5DFE-477F-8719-14C0749B9E64}">
      <dsp:nvSpPr>
        <dsp:cNvPr id="0" name=""/>
        <dsp:cNvSpPr/>
      </dsp:nvSpPr>
      <dsp:spPr>
        <a:xfrm rot="10800000">
          <a:off x="603570" y="207047"/>
          <a:ext cx="1508925" cy="1511998"/>
        </a:xfrm>
        <a:prstGeom prst="downArrow">
          <a:avLst/>
        </a:prstGeom>
        <a:solidFill>
          <a:schemeClr val="accent6"/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815D686F-E3A2-4C1D-8DAA-66BD8F189BE8}">
      <dsp:nvSpPr>
        <dsp:cNvPr id="0" name=""/>
        <dsp:cNvSpPr/>
      </dsp:nvSpPr>
      <dsp:spPr>
        <a:xfrm>
          <a:off x="2665768" y="0"/>
          <a:ext cx="1609520" cy="161791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85344" tIns="85344" rIns="85344" bIns="85344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it-IT" sz="1200" kern="1200"/>
        </a:p>
      </dsp:txBody>
      <dsp:txXfrm>
        <a:off x="2665768" y="0"/>
        <a:ext cx="1609520" cy="1617918"/>
      </dsp:txXfrm>
    </dsp:sp>
    <dsp:sp modelId="{1D93D225-E0A2-4704-A8AB-936FD94AE028}">
      <dsp:nvSpPr>
        <dsp:cNvPr id="0" name=""/>
        <dsp:cNvSpPr/>
      </dsp:nvSpPr>
      <dsp:spPr>
        <a:xfrm rot="10800000">
          <a:off x="2917255" y="2133140"/>
          <a:ext cx="1508925" cy="1511998"/>
        </a:xfrm>
        <a:prstGeom prst="upArrow">
          <a:avLst/>
        </a:prstGeom>
        <a:solidFill>
          <a:srgbClr val="FF0000"/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24D6449-241E-4147-89E4-56052CD01343}">
      <dsp:nvSpPr>
        <dsp:cNvPr id="0" name=""/>
        <dsp:cNvSpPr/>
      </dsp:nvSpPr>
      <dsp:spPr>
        <a:xfrm>
          <a:off x="754462" y="2234267"/>
          <a:ext cx="1609520" cy="161791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05384" tIns="405384" rIns="405384" bIns="405384" numCol="1" spcCol="1270" anchor="ctr" anchorCtr="0">
          <a:noAutofit/>
        </a:bodyPr>
        <a:lstStyle/>
        <a:p>
          <a:pPr marL="0" lvl="0" indent="0" algn="ctr" defTabSz="25336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it-IT" sz="5700" kern="1200"/>
        </a:p>
      </dsp:txBody>
      <dsp:txXfrm>
        <a:off x="754462" y="2234267"/>
        <a:ext cx="1609520" cy="1617918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E71B5C20-7F1B-4019-A512-DA0F4299324E}">
      <dsp:nvSpPr>
        <dsp:cNvPr id="0" name=""/>
        <dsp:cNvSpPr/>
      </dsp:nvSpPr>
      <dsp:spPr>
        <a:xfrm rot="21300000">
          <a:off x="14088" y="1682741"/>
          <a:ext cx="4562872" cy="522517"/>
        </a:xfrm>
        <a:prstGeom prst="mathMinus">
          <a:avLst/>
        </a:prstGeom>
        <a:solidFill>
          <a:schemeClr val="tx2">
            <a:lumMod val="75000"/>
            <a:lumOff val="2500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5840B1FA-B56C-4686-8D6D-D2CA930304CA}">
      <dsp:nvSpPr>
        <dsp:cNvPr id="0" name=""/>
        <dsp:cNvSpPr/>
      </dsp:nvSpPr>
      <dsp:spPr>
        <a:xfrm rot="10800000">
          <a:off x="324371" y="239944"/>
          <a:ext cx="1503835" cy="1464111"/>
        </a:xfrm>
        <a:prstGeom prst="downArrow">
          <a:avLst/>
        </a:prstGeom>
        <a:solidFill>
          <a:schemeClr val="accent6"/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025F5C06-A82E-4061-9781-DCB190626035}">
      <dsp:nvSpPr>
        <dsp:cNvPr id="0" name=""/>
        <dsp:cNvSpPr/>
      </dsp:nvSpPr>
      <dsp:spPr>
        <a:xfrm>
          <a:off x="1765005" y="104705"/>
          <a:ext cx="2805638" cy="163296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8232" tIns="78232" rIns="78232" bIns="78232" numCol="1" spcCol="1270" anchor="ctr" anchorCtr="0">
          <a:noAutofit/>
        </a:bodyPr>
        <a:lstStyle/>
        <a:p>
          <a:pPr marL="0" lvl="0" indent="0" algn="just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IT" sz="1050" b="1" i="1" kern="1200">
              <a:solidFill>
                <a:schemeClr val="accent6"/>
              </a:solidFill>
            </a:rPr>
            <a:t>ASPETTI POSITIVI</a:t>
          </a:r>
        </a:p>
        <a:p>
          <a:pPr marL="57150" lvl="1" indent="-57150" algn="just" defTabSz="466725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IT" sz="1050" b="1" kern="1200"/>
            <a:t>Soft skills </a:t>
          </a:r>
          <a:r>
            <a:rPr lang="it-IT" sz="1050" b="0" kern="1200"/>
            <a:t>cruciali per affrontare le sfide lavorative</a:t>
          </a:r>
        </a:p>
        <a:p>
          <a:pPr marL="57150" lvl="1" indent="-57150" algn="just" defTabSz="466725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IT" sz="1050" b="1" kern="1200"/>
            <a:t>Innovazione fattore determinante </a:t>
          </a:r>
          <a:r>
            <a:rPr lang="it-IT" sz="1050" b="0" kern="1200"/>
            <a:t>per socializzazione e sviluppo competenze</a:t>
          </a:r>
        </a:p>
        <a:p>
          <a:pPr marL="57150" lvl="1" indent="-57150" algn="just" defTabSz="466725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IT" sz="1050" b="1" kern="1200"/>
            <a:t>Lavoro di gruppo/ Socializzazione con superiori e colleghi /Collaborazione intergenerazionale </a:t>
          </a:r>
          <a:r>
            <a:rPr lang="it-IT" sz="1050" b="0" kern="1200"/>
            <a:t>le pratiche più diffuse</a:t>
          </a:r>
        </a:p>
      </dsp:txBody>
      <dsp:txXfrm>
        <a:off x="1765005" y="104705"/>
        <a:ext cx="2805638" cy="1632960"/>
      </dsp:txXfrm>
    </dsp:sp>
    <dsp:sp modelId="{A305C649-71BE-4910-8BEC-4BAC5DF63AB0}">
      <dsp:nvSpPr>
        <dsp:cNvPr id="0" name=""/>
        <dsp:cNvSpPr/>
      </dsp:nvSpPr>
      <dsp:spPr>
        <a:xfrm rot="10800000">
          <a:off x="2722019" y="2183944"/>
          <a:ext cx="1503835" cy="1464111"/>
        </a:xfrm>
        <a:prstGeom prst="upArrow">
          <a:avLst/>
        </a:prstGeom>
        <a:solidFill>
          <a:srgbClr val="FF0000"/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61DF9E23-18DB-4369-9182-A46C7AB3F0D7}">
      <dsp:nvSpPr>
        <dsp:cNvPr id="0" name=""/>
        <dsp:cNvSpPr/>
      </dsp:nvSpPr>
      <dsp:spPr>
        <a:xfrm>
          <a:off x="118522" y="1569213"/>
          <a:ext cx="2778944" cy="2547972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8232" tIns="78232" rIns="78232" bIns="78232" numCol="1" spcCol="1270" anchor="ctr" anchorCtr="0">
          <a:noAutofit/>
        </a:bodyPr>
        <a:lstStyle/>
        <a:p>
          <a:pPr marL="0" lvl="0" indent="0" algn="l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it-IT" sz="1050" b="1" i="1" kern="1200">
            <a:solidFill>
              <a:srgbClr val="FF0000"/>
            </a:solidFill>
          </a:endParaRPr>
        </a:p>
        <a:p>
          <a:pPr marL="0" lvl="0" indent="0" algn="l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it-IT" sz="1050" b="1" i="1" kern="1200">
            <a:solidFill>
              <a:srgbClr val="FF0000"/>
            </a:solidFill>
          </a:endParaRPr>
        </a:p>
        <a:p>
          <a:pPr marL="0" lvl="0" indent="0" algn="l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IT" sz="1050" b="1" i="1" kern="1200">
              <a:solidFill>
                <a:srgbClr val="FF0000"/>
              </a:solidFill>
            </a:rPr>
            <a:t>ASPETTI CRITICI</a:t>
          </a:r>
        </a:p>
        <a:p>
          <a:pPr marL="57150" lvl="1" indent="-57150" algn="l" defTabSz="466725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IT" sz="1050" b="1" kern="1200"/>
            <a:t>Limitata diffusione </a:t>
          </a:r>
          <a:r>
            <a:rPr lang="it-IT" sz="1050" b="0" kern="1200"/>
            <a:t>iniziative </a:t>
          </a:r>
          <a:r>
            <a:rPr lang="it-IT" sz="1050" b="1" kern="1200"/>
            <a:t>"people caring</a:t>
          </a:r>
          <a:r>
            <a:rPr lang="it-IT" sz="1050" kern="1200"/>
            <a:t>' </a:t>
          </a:r>
        </a:p>
        <a:p>
          <a:pPr marL="57150" lvl="1" indent="-57150" algn="l" defTabSz="466725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IT" sz="1050" b="1" kern="1200"/>
            <a:t>Tradizionalismo </a:t>
          </a:r>
          <a:r>
            <a:rPr lang="it-IT" sz="1050" b="0" kern="1200"/>
            <a:t>(</a:t>
          </a:r>
          <a:r>
            <a:rPr lang="it-IT" sz="1050" kern="1200"/>
            <a:t>incentivi economici basati su anzianità)</a:t>
          </a:r>
        </a:p>
        <a:p>
          <a:pPr marL="57150" lvl="1" indent="-57150" algn="l" defTabSz="466725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IT" sz="1050" b="1" kern="1200"/>
            <a:t>Utilizzo unidirezionale del trasferimento intergenerazionale </a:t>
          </a:r>
          <a:r>
            <a:rPr lang="it-IT" sz="1050" b="0" kern="1200"/>
            <a:t>(prevale mentoring sul reverse mentoring)</a:t>
          </a:r>
        </a:p>
        <a:p>
          <a:pPr marL="57150" lvl="1" indent="-57150" algn="l" defTabSz="466725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IT" sz="1050" b="1" kern="1200"/>
            <a:t>Disomogeneità geografica</a:t>
          </a:r>
          <a:endParaRPr lang="it-IT" sz="1050" kern="1200"/>
        </a:p>
        <a:p>
          <a:pPr marL="57150" lvl="1" indent="-57150" algn="l" defTabSz="466725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IT" sz="1050" b="1" kern="1200"/>
            <a:t>Resistenza al cambiamento</a:t>
          </a:r>
          <a:endParaRPr lang="it-IT" sz="1050" kern="1200"/>
        </a:p>
      </dsp:txBody>
      <dsp:txXfrm>
        <a:off x="118522" y="1569213"/>
        <a:ext cx="2778944" cy="2547972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arrow3">
  <dgm:title val=""/>
  <dgm:desc val=""/>
  <dgm:catLst>
    <dgm:cat type="relationship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</dgm:ptLst>
      <dgm:cxnLst>
        <dgm:cxn modelId="4" srcId="0" destId="1" srcOrd="0" destOrd="0"/>
        <dgm:cxn modelId="5" srcId="0" destId="2" srcOrd="1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clrData>
  <dgm:layoutNode name="compositeShape">
    <dgm:varLst>
      <dgm:chMax val="2"/>
      <dgm:dir/>
      <dgm:resizeHandles val="exact"/>
    </dgm:varLst>
    <dgm:alg type="composite">
      <dgm:param type="horzAlign" val="none"/>
      <dgm:param type="vertAlign" val="none"/>
    </dgm:alg>
    <dgm:shape xmlns:r="http://schemas.openxmlformats.org/officeDocument/2006/relationships" r:blip="">
      <dgm:adjLst/>
    </dgm:shape>
    <dgm:presOf/>
    <dgm:choose name="Name0">
      <dgm:if name="Name1" func="var" arg="dir" op="equ" val="norm">
        <dgm:choose name="Name2">
          <dgm:if name="Name3" axis="ch" ptType="node" func="cnt" op="gte" val="2">
            <dgm:constrLst>
              <dgm:constr type="w" for="ch" forName="divider" refType="w"/>
              <dgm:constr type="h" for="ch" forName="divider" refType="w" fact="0.2"/>
              <dgm:constr type="h" for="ch" forName="divider" refType="h" op="gte" fact="0.2"/>
              <dgm:constr type="h" for="ch" forName="divider" refType="h" op="lte" fact="0.4"/>
              <dgm:constr type="ctrX" for="ch" forName="divider" refType="w" fact="0.5"/>
              <dgm:constr type="ctrY" for="ch" forName="divider" refType="h" fact="0.5"/>
              <dgm:constr type="w" for="ch" forName="downArrow" refType="w" fact="0.3"/>
              <dgm:constr type="h" for="ch" forName="downArrow" refType="h" fact="0.4"/>
              <dgm:constr type="l" for="ch" forName="downArrow" refType="w" fact="0.1"/>
              <dgm:constr type="t" for="ch" forName="downArrow" refType="h" fact="0.05"/>
              <dgm:constr type="lOff" for="ch" forName="downArrow" refType="w" fact="0.02"/>
              <dgm:constr type="w" for="ch" forName="downArrowText" refType="w" fact="0.32"/>
              <dgm:constr type="h" for="ch" forName="downArrowText" refType="h" fact="0.42"/>
              <dgm:constr type="t" for="ch" forName="downArrowText"/>
              <dgm:constr type="r" for="ch" forName="downArrowText" refType="w" fact="0.85"/>
              <dgm:constr type="w" for="ch" forName="upArrow" refType="w" fact="0.3"/>
              <dgm:constr type="h" for="ch" forName="upArrow" refType="h" fact="0.4"/>
              <dgm:constr type="b" for="ch" forName="upArrow" refType="h" fact="0.95"/>
              <dgm:constr type="r" for="ch" forName="upArrow" refType="w" fact="0.9"/>
              <dgm:constr type="rOff" for="ch" forName="upArrow" refType="w" fact="-0.02"/>
              <dgm:constr type="w" for="ch" forName="upArrowText" refType="w" fact="0.32"/>
              <dgm:constr type="h" for="ch" forName="upArrowText" refType="h" fact="0.42"/>
              <dgm:constr type="b" for="ch" forName="upArrowText" refType="h"/>
              <dgm:constr type="l" for="ch" forName="upArrowText" refType="w" fact="0.15"/>
              <dgm:constr type="primFontSz" for="ch" ptType="node" op="equ" val="65"/>
            </dgm:constrLst>
          </dgm:if>
          <dgm:else name="Name4">
            <dgm:constrLst>
              <dgm:constr type="w" for="ch" forName="downArrow" refType="w" fact="0.4"/>
              <dgm:constr type="h" for="ch" forName="downArrow" refType="h" fact="0.8"/>
              <dgm:constr type="l" for="ch" forName="downArrow" refType="w" fact="0.02"/>
              <dgm:constr type="t" for="ch" forName="downArrow" refType="h" fact="0.05"/>
              <dgm:constr type="lOff" for="ch" forName="downArrow" refType="w" fact="0.02"/>
              <dgm:constr type="w" for="ch" forName="downArrowText" refType="w" fact="0.5"/>
              <dgm:constr type="h" for="ch" forName="downArrowText" refType="h"/>
              <dgm:constr type="t" for="ch" forName="downArrowText"/>
              <dgm:constr type="r" for="ch" forName="downArrowText" refType="w"/>
              <dgm:constr type="primFontSz" for="ch" ptType="node" op="equ" val="65"/>
            </dgm:constrLst>
          </dgm:else>
        </dgm:choose>
      </dgm:if>
      <dgm:else name="Name5">
        <dgm:choose name="Name6">
          <dgm:if name="Name7" axis="ch" ptType="node" func="cnt" op="gte" val="2">
            <dgm:constrLst>
              <dgm:constr type="w" for="ch" forName="divider" refType="w"/>
              <dgm:constr type="h" for="ch" forName="divider" refType="w" fact="0.2"/>
              <dgm:constr type="h" for="ch" forName="divider" refType="h" op="gte" fact="0.2"/>
              <dgm:constr type="h" for="ch" forName="divider" refType="h" op="lte" fact="0.4"/>
              <dgm:constr type="ctrX" for="ch" forName="divider" refType="w" fact="0.5"/>
              <dgm:constr type="ctrY" for="ch" forName="divider" refType="h" fact="0.5"/>
              <dgm:constr type="w" for="ch" forName="downArrow" refType="w" fact="0.3"/>
              <dgm:constr type="h" for="ch" forName="downArrow" refType="h" fact="0.4"/>
              <dgm:constr type="r" for="ch" forName="downArrow" refType="w" fact="0.9"/>
              <dgm:constr type="t" for="ch" forName="downArrow" refType="h" fact="0.05"/>
              <dgm:constr type="rOff" for="ch" forName="downArrow" refType="w" fact="-0.02"/>
              <dgm:constr type="w" for="ch" forName="downArrowText" refType="w" fact="0.32"/>
              <dgm:constr type="h" for="ch" forName="downArrowText" refType="h" fact="0.42"/>
              <dgm:constr type="t" for="ch" forName="downArrowText"/>
              <dgm:constr type="l" for="ch" forName="downArrowText" refType="w" fact="0.15"/>
              <dgm:constr type="w" for="ch" forName="upArrow" refType="w" fact="0.3"/>
              <dgm:constr type="h" for="ch" forName="upArrow" refType="h" fact="0.4"/>
              <dgm:constr type="b" for="ch" forName="upArrow" refType="h" fact="0.95"/>
              <dgm:constr type="l" for="ch" forName="upArrow" refType="w" fact="0.1"/>
              <dgm:constr type="lOff" for="ch" forName="upArrow" refType="w" fact="0.02"/>
              <dgm:constr type="w" for="ch" forName="upArrowText" refType="w" fact="0.32"/>
              <dgm:constr type="h" for="ch" forName="upArrowText" refType="h" fact="0.42"/>
              <dgm:constr type="b" for="ch" forName="upArrowText" refType="h"/>
              <dgm:constr type="r" for="ch" forName="upArrowText" refType="w" fact="0.85"/>
              <dgm:constr type="primFontSz" for="ch" ptType="node" op="equ" val="65"/>
            </dgm:constrLst>
          </dgm:if>
          <dgm:else name="Name8">
            <dgm:constrLst>
              <dgm:constr type="w" for="ch" forName="downArrow" refType="w" fact="0.4"/>
              <dgm:constr type="h" for="ch" forName="downArrow" refType="h" fact="0.8"/>
              <dgm:constr type="r" for="ch" forName="downArrow" refType="w" fact="0.98"/>
              <dgm:constr type="t" for="ch" forName="downArrow" refType="h" fact="0.05"/>
              <dgm:constr type="rOff" for="ch" forName="downArrow" refType="w" fact="-0.02"/>
              <dgm:constr type="w" for="ch" forName="downArrowText" refType="w" fact="0.5"/>
              <dgm:constr type="h" for="ch" forName="downArrowText" refType="h"/>
              <dgm:constr type="t" for="ch" forName="downArrowText"/>
              <dgm:constr type="l" for="ch" forName="downArrowText"/>
              <dgm:constr type="primFontSz" for="ch" ptType="node" op="equ" val="65"/>
            </dgm:constrLst>
          </dgm:else>
        </dgm:choose>
      </dgm:else>
    </dgm:choose>
    <dgm:ruleLst/>
    <dgm:choose name="Name9">
      <dgm:if name="Name10" axis="ch" ptType="node" func="cnt" op="gte" val="2">
        <dgm:layoutNode name="divider" styleLbl="fgShp">
          <dgm:alg type="sp"/>
          <dgm:choose name="Name11">
            <dgm:if name="Name12" func="var" arg="dir" op="equ" val="norm">
              <dgm:shape xmlns:r="http://schemas.openxmlformats.org/officeDocument/2006/relationships" rot="-5" type="mathMinus" r:blip="">
                <dgm:adjLst/>
              </dgm:shape>
            </dgm:if>
            <dgm:else name="Name13">
              <dgm:shape xmlns:r="http://schemas.openxmlformats.org/officeDocument/2006/relationships" rot="5" type="mathMinus" r:blip="">
                <dgm:adjLst/>
              </dgm:shape>
            </dgm:else>
          </dgm:choose>
          <dgm:presOf/>
          <dgm:constrLst/>
          <dgm:ruleLst/>
        </dgm:layoutNode>
      </dgm:if>
      <dgm:else name="Name14"/>
    </dgm:choose>
    <dgm:forEach name="Name15" axis="ch" ptType="node" cnt="1">
      <dgm:layoutNode name="downArrow" styleLbl="node1">
        <dgm:alg type="sp"/>
        <dgm:shape xmlns:r="http://schemas.openxmlformats.org/officeDocument/2006/relationships" type="downArrow" r:blip="">
          <dgm:adjLst/>
        </dgm:shape>
        <dgm:presOf/>
        <dgm:constrLst/>
        <dgm:ruleLst/>
      </dgm:layoutNode>
      <dgm:layoutNode name="downArrowText" styleLbl="revTx">
        <dgm:varLst>
          <dgm:bulletEnabled val="1"/>
        </dgm:varLst>
        <dgm:alg type="tx">
          <dgm:param type="txAnchorVertCh" val="mid"/>
        </dgm:alg>
        <dgm:shape xmlns:r="http://schemas.openxmlformats.org/officeDocument/2006/relationships" type="rect" r:blip="">
          <dgm:adjLst/>
        </dgm:shape>
        <dgm:presOf axis="desOrSelf" ptType="node"/>
        <dgm:constrLst/>
        <dgm:ruleLst>
          <dgm:rule type="primFontSz" val="5" fact="NaN" max="NaN"/>
        </dgm:ruleLst>
      </dgm:layoutNode>
    </dgm:forEach>
    <dgm:forEach name="Name16" axis="ch" ptType="node" st="2" cnt="1">
      <dgm:layoutNode name="upArrow" styleLbl="node1">
        <dgm:alg type="sp"/>
        <dgm:shape xmlns:r="http://schemas.openxmlformats.org/officeDocument/2006/relationships" type="upArrow" r:blip="">
          <dgm:adjLst/>
        </dgm:shape>
        <dgm:presOf/>
        <dgm:constrLst/>
        <dgm:ruleLst/>
      </dgm:layoutNode>
      <dgm:layoutNode name="upArrowText" styleLbl="revTx">
        <dgm:varLst>
          <dgm:bulletEnabled val="1"/>
        </dgm:varLst>
        <dgm:alg type="tx">
          <dgm:param type="txAnchorVertCh" val="mid"/>
        </dgm:alg>
        <dgm:shape xmlns:r="http://schemas.openxmlformats.org/officeDocument/2006/relationships" type="rect" r:blip="">
          <dgm:adjLst/>
        </dgm:shape>
        <dgm:presOf axis="desOrSelf" ptType="node"/>
        <dgm:constrLst/>
        <dgm:ruleLst>
          <dgm:rule type="primFontSz" val="5" fact="NaN" max="NaN"/>
        </dgm:ruleLst>
      </dgm:layoutNode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arrow3">
  <dgm:title val=""/>
  <dgm:desc val=""/>
  <dgm:catLst>
    <dgm:cat type="relationship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</dgm:ptLst>
      <dgm:cxnLst>
        <dgm:cxn modelId="4" srcId="0" destId="1" srcOrd="0" destOrd="0"/>
        <dgm:cxn modelId="5" srcId="0" destId="2" srcOrd="1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clrData>
  <dgm:layoutNode name="compositeShape">
    <dgm:varLst>
      <dgm:chMax val="2"/>
      <dgm:dir/>
      <dgm:resizeHandles val="exact"/>
    </dgm:varLst>
    <dgm:alg type="composite">
      <dgm:param type="horzAlign" val="none"/>
      <dgm:param type="vertAlign" val="none"/>
    </dgm:alg>
    <dgm:shape xmlns:r="http://schemas.openxmlformats.org/officeDocument/2006/relationships" r:blip="">
      <dgm:adjLst/>
    </dgm:shape>
    <dgm:presOf/>
    <dgm:choose name="Name0">
      <dgm:if name="Name1" func="var" arg="dir" op="equ" val="norm">
        <dgm:choose name="Name2">
          <dgm:if name="Name3" axis="ch" ptType="node" func="cnt" op="gte" val="2">
            <dgm:constrLst>
              <dgm:constr type="w" for="ch" forName="divider" refType="w"/>
              <dgm:constr type="h" for="ch" forName="divider" refType="w" fact="0.2"/>
              <dgm:constr type="h" for="ch" forName="divider" refType="h" op="gte" fact="0.2"/>
              <dgm:constr type="h" for="ch" forName="divider" refType="h" op="lte" fact="0.4"/>
              <dgm:constr type="ctrX" for="ch" forName="divider" refType="w" fact="0.5"/>
              <dgm:constr type="ctrY" for="ch" forName="divider" refType="h" fact="0.5"/>
              <dgm:constr type="w" for="ch" forName="downArrow" refType="w" fact="0.3"/>
              <dgm:constr type="h" for="ch" forName="downArrow" refType="h" fact="0.4"/>
              <dgm:constr type="l" for="ch" forName="downArrow" refType="w" fact="0.1"/>
              <dgm:constr type="t" for="ch" forName="downArrow" refType="h" fact="0.05"/>
              <dgm:constr type="lOff" for="ch" forName="downArrow" refType="w" fact="0.02"/>
              <dgm:constr type="w" for="ch" forName="downArrowText" refType="w" fact="0.32"/>
              <dgm:constr type="h" for="ch" forName="downArrowText" refType="h" fact="0.42"/>
              <dgm:constr type="t" for="ch" forName="downArrowText"/>
              <dgm:constr type="r" for="ch" forName="downArrowText" refType="w" fact="0.85"/>
              <dgm:constr type="w" for="ch" forName="upArrow" refType="w" fact="0.3"/>
              <dgm:constr type="h" for="ch" forName="upArrow" refType="h" fact="0.4"/>
              <dgm:constr type="b" for="ch" forName="upArrow" refType="h" fact="0.95"/>
              <dgm:constr type="r" for="ch" forName="upArrow" refType="w" fact="0.9"/>
              <dgm:constr type="rOff" for="ch" forName="upArrow" refType="w" fact="-0.02"/>
              <dgm:constr type="w" for="ch" forName="upArrowText" refType="w" fact="0.32"/>
              <dgm:constr type="h" for="ch" forName="upArrowText" refType="h" fact="0.42"/>
              <dgm:constr type="b" for="ch" forName="upArrowText" refType="h"/>
              <dgm:constr type="l" for="ch" forName="upArrowText" refType="w" fact="0.15"/>
              <dgm:constr type="primFontSz" for="ch" ptType="node" op="equ" val="65"/>
            </dgm:constrLst>
          </dgm:if>
          <dgm:else name="Name4">
            <dgm:constrLst>
              <dgm:constr type="w" for="ch" forName="downArrow" refType="w" fact="0.4"/>
              <dgm:constr type="h" for="ch" forName="downArrow" refType="h" fact="0.8"/>
              <dgm:constr type="l" for="ch" forName="downArrow" refType="w" fact="0.02"/>
              <dgm:constr type="t" for="ch" forName="downArrow" refType="h" fact="0.05"/>
              <dgm:constr type="lOff" for="ch" forName="downArrow" refType="w" fact="0.02"/>
              <dgm:constr type="w" for="ch" forName="downArrowText" refType="w" fact="0.5"/>
              <dgm:constr type="h" for="ch" forName="downArrowText" refType="h"/>
              <dgm:constr type="t" for="ch" forName="downArrowText"/>
              <dgm:constr type="r" for="ch" forName="downArrowText" refType="w"/>
              <dgm:constr type="primFontSz" for="ch" ptType="node" op="equ" val="65"/>
            </dgm:constrLst>
          </dgm:else>
        </dgm:choose>
      </dgm:if>
      <dgm:else name="Name5">
        <dgm:choose name="Name6">
          <dgm:if name="Name7" axis="ch" ptType="node" func="cnt" op="gte" val="2">
            <dgm:constrLst>
              <dgm:constr type="w" for="ch" forName="divider" refType="w"/>
              <dgm:constr type="h" for="ch" forName="divider" refType="w" fact="0.2"/>
              <dgm:constr type="h" for="ch" forName="divider" refType="h" op="gte" fact="0.2"/>
              <dgm:constr type="h" for="ch" forName="divider" refType="h" op="lte" fact="0.4"/>
              <dgm:constr type="ctrX" for="ch" forName="divider" refType="w" fact="0.5"/>
              <dgm:constr type="ctrY" for="ch" forName="divider" refType="h" fact="0.5"/>
              <dgm:constr type="w" for="ch" forName="downArrow" refType="w" fact="0.3"/>
              <dgm:constr type="h" for="ch" forName="downArrow" refType="h" fact="0.4"/>
              <dgm:constr type="r" for="ch" forName="downArrow" refType="w" fact="0.9"/>
              <dgm:constr type="t" for="ch" forName="downArrow" refType="h" fact="0.05"/>
              <dgm:constr type="rOff" for="ch" forName="downArrow" refType="w" fact="-0.02"/>
              <dgm:constr type="w" for="ch" forName="downArrowText" refType="w" fact="0.32"/>
              <dgm:constr type="h" for="ch" forName="downArrowText" refType="h" fact="0.42"/>
              <dgm:constr type="t" for="ch" forName="downArrowText"/>
              <dgm:constr type="l" for="ch" forName="downArrowText" refType="w" fact="0.15"/>
              <dgm:constr type="w" for="ch" forName="upArrow" refType="w" fact="0.3"/>
              <dgm:constr type="h" for="ch" forName="upArrow" refType="h" fact="0.4"/>
              <dgm:constr type="b" for="ch" forName="upArrow" refType="h" fact="0.95"/>
              <dgm:constr type="l" for="ch" forName="upArrow" refType="w" fact="0.1"/>
              <dgm:constr type="lOff" for="ch" forName="upArrow" refType="w" fact="0.02"/>
              <dgm:constr type="w" for="ch" forName="upArrowText" refType="w" fact="0.32"/>
              <dgm:constr type="h" for="ch" forName="upArrowText" refType="h" fact="0.42"/>
              <dgm:constr type="b" for="ch" forName="upArrowText" refType="h"/>
              <dgm:constr type="r" for="ch" forName="upArrowText" refType="w" fact="0.85"/>
              <dgm:constr type="primFontSz" for="ch" ptType="node" op="equ" val="65"/>
            </dgm:constrLst>
          </dgm:if>
          <dgm:else name="Name8">
            <dgm:constrLst>
              <dgm:constr type="w" for="ch" forName="downArrow" refType="w" fact="0.4"/>
              <dgm:constr type="h" for="ch" forName="downArrow" refType="h" fact="0.8"/>
              <dgm:constr type="r" for="ch" forName="downArrow" refType="w" fact="0.98"/>
              <dgm:constr type="t" for="ch" forName="downArrow" refType="h" fact="0.05"/>
              <dgm:constr type="rOff" for="ch" forName="downArrow" refType="w" fact="-0.02"/>
              <dgm:constr type="w" for="ch" forName="downArrowText" refType="w" fact="0.5"/>
              <dgm:constr type="h" for="ch" forName="downArrowText" refType="h"/>
              <dgm:constr type="t" for="ch" forName="downArrowText"/>
              <dgm:constr type="l" for="ch" forName="downArrowText"/>
              <dgm:constr type="primFontSz" for="ch" ptType="node" op="equ" val="65"/>
            </dgm:constrLst>
          </dgm:else>
        </dgm:choose>
      </dgm:else>
    </dgm:choose>
    <dgm:ruleLst/>
    <dgm:choose name="Name9">
      <dgm:if name="Name10" axis="ch" ptType="node" func="cnt" op="gte" val="2">
        <dgm:layoutNode name="divider" styleLbl="fgShp">
          <dgm:alg type="sp"/>
          <dgm:choose name="Name11">
            <dgm:if name="Name12" func="var" arg="dir" op="equ" val="norm">
              <dgm:shape xmlns:r="http://schemas.openxmlformats.org/officeDocument/2006/relationships" rot="-5" type="mathMinus" r:blip="">
                <dgm:adjLst/>
              </dgm:shape>
            </dgm:if>
            <dgm:else name="Name13">
              <dgm:shape xmlns:r="http://schemas.openxmlformats.org/officeDocument/2006/relationships" rot="5" type="mathMinus" r:blip="">
                <dgm:adjLst/>
              </dgm:shape>
            </dgm:else>
          </dgm:choose>
          <dgm:presOf/>
          <dgm:constrLst/>
          <dgm:ruleLst/>
        </dgm:layoutNode>
      </dgm:if>
      <dgm:else name="Name14"/>
    </dgm:choose>
    <dgm:forEach name="Name15" axis="ch" ptType="node" cnt="1">
      <dgm:layoutNode name="downArrow" styleLbl="node1">
        <dgm:alg type="sp"/>
        <dgm:shape xmlns:r="http://schemas.openxmlformats.org/officeDocument/2006/relationships" type="downArrow" r:blip="">
          <dgm:adjLst/>
        </dgm:shape>
        <dgm:presOf/>
        <dgm:constrLst/>
        <dgm:ruleLst/>
      </dgm:layoutNode>
      <dgm:layoutNode name="downArrowText" styleLbl="revTx">
        <dgm:varLst>
          <dgm:bulletEnabled val="1"/>
        </dgm:varLst>
        <dgm:alg type="tx">
          <dgm:param type="txAnchorVertCh" val="mid"/>
        </dgm:alg>
        <dgm:shape xmlns:r="http://schemas.openxmlformats.org/officeDocument/2006/relationships" type="rect" r:blip="">
          <dgm:adjLst/>
        </dgm:shape>
        <dgm:presOf axis="desOrSelf" ptType="node"/>
        <dgm:constrLst/>
        <dgm:ruleLst>
          <dgm:rule type="primFontSz" val="5" fact="NaN" max="NaN"/>
        </dgm:ruleLst>
      </dgm:layoutNode>
    </dgm:forEach>
    <dgm:forEach name="Name16" axis="ch" ptType="node" st="2" cnt="1">
      <dgm:layoutNode name="upArrow" styleLbl="node1">
        <dgm:alg type="sp"/>
        <dgm:shape xmlns:r="http://schemas.openxmlformats.org/officeDocument/2006/relationships" type="upArrow" r:blip="">
          <dgm:adjLst/>
        </dgm:shape>
        <dgm:presOf/>
        <dgm:constrLst/>
        <dgm:ruleLst/>
      </dgm:layoutNode>
      <dgm:layoutNode name="upArrowText" styleLbl="revTx">
        <dgm:varLst>
          <dgm:bulletEnabled val="1"/>
        </dgm:varLst>
        <dgm:alg type="tx">
          <dgm:param type="txAnchorVertCh" val="mid"/>
        </dgm:alg>
        <dgm:shape xmlns:r="http://schemas.openxmlformats.org/officeDocument/2006/relationships" type="rect" r:blip="">
          <dgm:adjLst/>
        </dgm:shape>
        <dgm:presOf axis="desOrSelf" ptType="node"/>
        <dgm:constrLst/>
        <dgm:ruleLst>
          <dgm:rule type="primFontSz" val="5" fact="NaN" max="NaN"/>
        </dgm:ruleLst>
      </dgm:layoutNode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svg"/><Relationship Id="rId1" Type="http://schemas.openxmlformats.org/officeDocument/2006/relationships/image" Target="../media/image10.png"/><Relationship Id="rId5" Type="http://schemas.openxmlformats.org/officeDocument/2006/relationships/chart" Target="../charts/chart8.xml"/><Relationship Id="rId4" Type="http://schemas.openxmlformats.org/officeDocument/2006/relationships/image" Target="../media/image13.sv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jpeg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image" Target="../media/image19.jpeg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26.jpeg"/><Relationship Id="rId4" Type="http://schemas.openxmlformats.org/officeDocument/2006/relationships/chart" Target="../charts/chart20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27.jpeg"/><Relationship Id="rId4" Type="http://schemas.openxmlformats.org/officeDocument/2006/relationships/chart" Target="../charts/chart24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png"/><Relationship Id="rId1" Type="http://schemas.openxmlformats.org/officeDocument/2006/relationships/chart" Target="../charts/chart2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png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jpeg"/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2.png"/><Relationship Id="rId2" Type="http://schemas.openxmlformats.org/officeDocument/2006/relationships/image" Target="../media/image31.png"/><Relationship Id="rId1" Type="http://schemas.openxmlformats.org/officeDocument/2006/relationships/image" Target="../media/image30.png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diagramQuickStyle" Target="../diagrams/quickStyle2.xml"/><Relationship Id="rId3" Type="http://schemas.openxmlformats.org/officeDocument/2006/relationships/diagramQuickStyle" Target="../diagrams/quickStyle1.xml"/><Relationship Id="rId7" Type="http://schemas.openxmlformats.org/officeDocument/2006/relationships/diagramLayout" Target="../diagrams/layout2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diagramData" Target="../diagrams/data2.xml"/><Relationship Id="rId11" Type="http://schemas.openxmlformats.org/officeDocument/2006/relationships/image" Target="../media/image33.png"/><Relationship Id="rId5" Type="http://schemas.microsoft.com/office/2007/relationships/diagramDrawing" Target="../diagrams/drawing1.xml"/><Relationship Id="rId10" Type="http://schemas.microsoft.com/office/2007/relationships/diagramDrawing" Target="../diagrams/drawing2.xml"/><Relationship Id="rId4" Type="http://schemas.openxmlformats.org/officeDocument/2006/relationships/diagramColors" Target="../diagrams/colors1.xml"/><Relationship Id="rId9" Type="http://schemas.openxmlformats.org/officeDocument/2006/relationships/diagramColors" Target="../diagrams/colors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5" Type="http://schemas.openxmlformats.org/officeDocument/2006/relationships/image" Target="../media/image9.jpeg"/><Relationship Id="rId4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454167</xdr:colOff>
      <xdr:row>2</xdr:row>
      <xdr:rowOff>0</xdr:rowOff>
    </xdr:from>
    <xdr:to>
      <xdr:col>16</xdr:col>
      <xdr:colOff>158417</xdr:colOff>
      <xdr:row>24</xdr:row>
      <xdr:rowOff>38099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42B2E6F-9A16-400E-961E-BB1A1551F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2167" y="381000"/>
          <a:ext cx="6409850" cy="4229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10</xdr:row>
      <xdr:rowOff>52387</xdr:rowOff>
    </xdr:from>
    <xdr:to>
      <xdr:col>12</xdr:col>
      <xdr:colOff>401400</xdr:colOff>
      <xdr:row>36</xdr:row>
      <xdr:rowOff>85725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742E7EE-C78A-4DEC-9722-C03A9B330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209549</xdr:colOff>
      <xdr:row>12</xdr:row>
      <xdr:rowOff>23812</xdr:rowOff>
    </xdr:from>
    <xdr:to>
      <xdr:col>15</xdr:col>
      <xdr:colOff>157574</xdr:colOff>
      <xdr:row>31</xdr:row>
      <xdr:rowOff>104775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A9D54C7-FE11-41C1-845B-2D7064E4A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552450</xdr:colOff>
      <xdr:row>17</xdr:row>
      <xdr:rowOff>19050</xdr:rowOff>
    </xdr:from>
    <xdr:to>
      <xdr:col>25</xdr:col>
      <xdr:colOff>228600</xdr:colOff>
      <xdr:row>18</xdr:row>
      <xdr:rowOff>38100</xdr:rowOff>
    </xdr:to>
    <xdr:sp macro="" textlink="">
      <xdr:nvSpPr>
        <xdr:cNvPr id="53" name="CasellaDiTesto 52">
          <a:extLst>
            <a:ext uri="{FF2B5EF4-FFF2-40B4-BE49-F238E27FC236}">
              <a16:creationId xmlns:a16="http://schemas.microsoft.com/office/drawing/2014/main" id="{8227CB42-5CE1-4826-BAEF-BB9B4BD39822}"/>
            </a:ext>
          </a:extLst>
        </xdr:cNvPr>
        <xdr:cNvSpPr txBox="1"/>
      </xdr:nvSpPr>
      <xdr:spPr>
        <a:xfrm>
          <a:off x="15592425" y="17602200"/>
          <a:ext cx="285750" cy="209550"/>
        </a:xfrm>
        <a:prstGeom prst="rect">
          <a:avLst/>
        </a:prstGeom>
        <a:solidFill>
          <a:srgbClr val="FB6F9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25</xdr:col>
      <xdr:colOff>219075</xdr:colOff>
      <xdr:row>17</xdr:row>
      <xdr:rowOff>9525</xdr:rowOff>
    </xdr:from>
    <xdr:to>
      <xdr:col>26</xdr:col>
      <xdr:colOff>57150</xdr:colOff>
      <xdr:row>18</xdr:row>
      <xdr:rowOff>57150</xdr:rowOff>
    </xdr:to>
    <xdr:sp macro="" textlink="">
      <xdr:nvSpPr>
        <xdr:cNvPr id="54" name="CasellaDiTesto 53">
          <a:extLst>
            <a:ext uri="{FF2B5EF4-FFF2-40B4-BE49-F238E27FC236}">
              <a16:creationId xmlns:a16="http://schemas.microsoft.com/office/drawing/2014/main" id="{0AAE43DD-74D6-479A-9334-EF409598A463}"/>
            </a:ext>
          </a:extLst>
        </xdr:cNvPr>
        <xdr:cNvSpPr txBox="1"/>
      </xdr:nvSpPr>
      <xdr:spPr>
        <a:xfrm>
          <a:off x="15868650" y="17592675"/>
          <a:ext cx="4476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400" b="1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26</xdr:col>
      <xdr:colOff>333375</xdr:colOff>
      <xdr:row>17</xdr:row>
      <xdr:rowOff>19050</xdr:rowOff>
    </xdr:from>
    <xdr:to>
      <xdr:col>27</xdr:col>
      <xdr:colOff>9525</xdr:colOff>
      <xdr:row>18</xdr:row>
      <xdr:rowOff>38100</xdr:rowOff>
    </xdr:to>
    <xdr:sp macro="" textlink="">
      <xdr:nvSpPr>
        <xdr:cNvPr id="55" name="CasellaDiTesto 54">
          <a:extLst>
            <a:ext uri="{FF2B5EF4-FFF2-40B4-BE49-F238E27FC236}">
              <a16:creationId xmlns:a16="http://schemas.microsoft.com/office/drawing/2014/main" id="{FB6AE65F-37F1-4F5F-B06A-BE9B3BAAA3D8}"/>
            </a:ext>
          </a:extLst>
        </xdr:cNvPr>
        <xdr:cNvSpPr txBox="1"/>
      </xdr:nvSpPr>
      <xdr:spPr>
        <a:xfrm>
          <a:off x="16592550" y="17602200"/>
          <a:ext cx="285750" cy="209550"/>
        </a:xfrm>
        <a:prstGeom prst="rect">
          <a:avLst/>
        </a:prstGeom>
        <a:solidFill>
          <a:srgbClr val="FF8FAB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27</xdr:col>
      <xdr:colOff>0</xdr:colOff>
      <xdr:row>17</xdr:row>
      <xdr:rowOff>9525</xdr:rowOff>
    </xdr:from>
    <xdr:to>
      <xdr:col>27</xdr:col>
      <xdr:colOff>447675</xdr:colOff>
      <xdr:row>18</xdr:row>
      <xdr:rowOff>57150</xdr:rowOff>
    </xdr:to>
    <xdr:sp macro="" textlink="">
      <xdr:nvSpPr>
        <xdr:cNvPr id="56" name="CasellaDiTesto 55">
          <a:extLst>
            <a:ext uri="{FF2B5EF4-FFF2-40B4-BE49-F238E27FC236}">
              <a16:creationId xmlns:a16="http://schemas.microsoft.com/office/drawing/2014/main" id="{7C5E6D79-0456-4BE5-A1D0-68C73BD76BF5}"/>
            </a:ext>
          </a:extLst>
        </xdr:cNvPr>
        <xdr:cNvSpPr txBox="1"/>
      </xdr:nvSpPr>
      <xdr:spPr>
        <a:xfrm>
          <a:off x="16868775" y="17592675"/>
          <a:ext cx="4476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400" b="1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28</xdr:col>
      <xdr:colOff>28575</xdr:colOff>
      <xdr:row>17</xdr:row>
      <xdr:rowOff>9525</xdr:rowOff>
    </xdr:from>
    <xdr:to>
      <xdr:col>28</xdr:col>
      <xdr:colOff>314325</xdr:colOff>
      <xdr:row>18</xdr:row>
      <xdr:rowOff>28575</xdr:rowOff>
    </xdr:to>
    <xdr:sp macro="" textlink="">
      <xdr:nvSpPr>
        <xdr:cNvPr id="57" name="CasellaDiTesto 56">
          <a:extLst>
            <a:ext uri="{FF2B5EF4-FFF2-40B4-BE49-F238E27FC236}">
              <a16:creationId xmlns:a16="http://schemas.microsoft.com/office/drawing/2014/main" id="{D9C8B17D-1752-449D-9B9F-821BDBAF74BF}"/>
            </a:ext>
          </a:extLst>
        </xdr:cNvPr>
        <xdr:cNvSpPr txBox="1"/>
      </xdr:nvSpPr>
      <xdr:spPr>
        <a:xfrm>
          <a:off x="17506950" y="17592675"/>
          <a:ext cx="285750" cy="209550"/>
        </a:xfrm>
        <a:prstGeom prst="rect">
          <a:avLst/>
        </a:prstGeom>
        <a:solidFill>
          <a:srgbClr val="FFB3C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28</xdr:col>
      <xdr:colOff>304800</xdr:colOff>
      <xdr:row>17</xdr:row>
      <xdr:rowOff>0</xdr:rowOff>
    </xdr:from>
    <xdr:to>
      <xdr:col>29</xdr:col>
      <xdr:colOff>476250</xdr:colOff>
      <xdr:row>18</xdr:row>
      <xdr:rowOff>47625</xdr:rowOff>
    </xdr:to>
    <xdr:sp macro="" textlink="">
      <xdr:nvSpPr>
        <xdr:cNvPr id="58" name="CasellaDiTesto 57">
          <a:extLst>
            <a:ext uri="{FF2B5EF4-FFF2-40B4-BE49-F238E27FC236}">
              <a16:creationId xmlns:a16="http://schemas.microsoft.com/office/drawing/2014/main" id="{6C1B618C-8A4B-43B6-866B-8A25FD70BC79}"/>
            </a:ext>
          </a:extLst>
        </xdr:cNvPr>
        <xdr:cNvSpPr txBox="1"/>
      </xdr:nvSpPr>
      <xdr:spPr>
        <a:xfrm>
          <a:off x="17783175" y="17583150"/>
          <a:ext cx="7810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400" b="1">
              <a:solidFill>
                <a:sysClr val="windowText" lastClr="000000"/>
              </a:solidFill>
            </a:rPr>
            <a:t>Non sa</a:t>
          </a:r>
        </a:p>
      </xdr:txBody>
    </xdr:sp>
    <xdr:clientData/>
  </xdr:twoCellAnchor>
  <xdr:twoCellAnchor>
    <xdr:from>
      <xdr:col>1</xdr:col>
      <xdr:colOff>152400</xdr:colOff>
      <xdr:row>13</xdr:row>
      <xdr:rowOff>171450</xdr:rowOff>
    </xdr:from>
    <xdr:to>
      <xdr:col>11</xdr:col>
      <xdr:colOff>126825</xdr:colOff>
      <xdr:row>38</xdr:row>
      <xdr:rowOff>47625</xdr:rowOff>
    </xdr:to>
    <xdr:grpSp>
      <xdr:nvGrpSpPr>
        <xdr:cNvPr id="59" name="Gruppo 58">
          <a:extLst>
            <a:ext uri="{FF2B5EF4-FFF2-40B4-BE49-F238E27FC236}">
              <a16:creationId xmlns:a16="http://schemas.microsoft.com/office/drawing/2014/main" id="{C0406916-A380-4D4B-B77F-B267346150AF}"/>
            </a:ext>
          </a:extLst>
        </xdr:cNvPr>
        <xdr:cNvGrpSpPr/>
      </xdr:nvGrpSpPr>
      <xdr:grpSpPr>
        <a:xfrm>
          <a:off x="762000" y="2857500"/>
          <a:ext cx="6480000" cy="4638675"/>
          <a:chOff x="866775" y="15668625"/>
          <a:chExt cx="7624650" cy="4638675"/>
        </a:xfrm>
      </xdr:grpSpPr>
      <xdr:pic>
        <xdr:nvPicPr>
          <xdr:cNvPr id="60" name="Elemento grafico 59" descr="Profilo femminile con riempimento a tinta unita">
            <a:extLst>
              <a:ext uri="{FF2B5EF4-FFF2-40B4-BE49-F238E27FC236}">
                <a16:creationId xmlns:a16="http://schemas.microsoft.com/office/drawing/2014/main" id="{74E99022-65B6-D473-D821-56D75355E2E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7591425" y="15716250"/>
            <a:ext cx="900000" cy="857247"/>
          </a:xfrm>
          <a:prstGeom prst="rect">
            <a:avLst/>
          </a:prstGeom>
        </xdr:spPr>
      </xdr:pic>
      <xdr:pic>
        <xdr:nvPicPr>
          <xdr:cNvPr id="61" name="Elemento grafico 60" descr="Profilo maschile con riempimento a tinta unita">
            <a:extLst>
              <a:ext uri="{FF2B5EF4-FFF2-40B4-BE49-F238E27FC236}">
                <a16:creationId xmlns:a16="http://schemas.microsoft.com/office/drawing/2014/main" id="{4E670B0C-1648-EDC8-009A-6C852DF25C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866775" y="15668625"/>
            <a:ext cx="866776" cy="893199"/>
          </a:xfrm>
          <a:prstGeom prst="rect">
            <a:avLst/>
          </a:prstGeom>
        </xdr:spPr>
      </xdr:pic>
      <xdr:graphicFrame macro="">
        <xdr:nvGraphicFramePr>
          <xdr:cNvPr id="62" name="Grafico 61">
            <a:extLst>
              <a:ext uri="{FF2B5EF4-FFF2-40B4-BE49-F238E27FC236}">
                <a16:creationId xmlns:a16="http://schemas.microsoft.com/office/drawing/2014/main" id="{2EF34E5D-8C78-59A0-1FCE-7B91AE5D7A3F}"/>
              </a:ext>
            </a:extLst>
          </xdr:cNvPr>
          <xdr:cNvGraphicFramePr/>
        </xdr:nvGraphicFramePr>
        <xdr:xfrm>
          <a:off x="1438274" y="15954375"/>
          <a:ext cx="6391275" cy="40576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sp macro="" textlink="">
        <xdr:nvSpPr>
          <xdr:cNvPr id="63" name="CasellaDiTesto 62">
            <a:extLst>
              <a:ext uri="{FF2B5EF4-FFF2-40B4-BE49-F238E27FC236}">
                <a16:creationId xmlns:a16="http://schemas.microsoft.com/office/drawing/2014/main" id="{B31E8B77-AC20-D726-8421-6E1789F85840}"/>
              </a:ext>
            </a:extLst>
          </xdr:cNvPr>
          <xdr:cNvSpPr txBox="1"/>
        </xdr:nvSpPr>
        <xdr:spPr>
          <a:xfrm>
            <a:off x="1628775" y="20078700"/>
            <a:ext cx="285750" cy="209550"/>
          </a:xfrm>
          <a:prstGeom prst="rect">
            <a:avLst/>
          </a:prstGeom>
          <a:solidFill>
            <a:srgbClr val="255E9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it-IT" sz="1100"/>
          </a:p>
        </xdr:txBody>
      </xdr:sp>
      <xdr:sp macro="" textlink="">
        <xdr:nvSpPr>
          <xdr:cNvPr id="64" name="CasellaDiTesto 63">
            <a:extLst>
              <a:ext uri="{FF2B5EF4-FFF2-40B4-BE49-F238E27FC236}">
                <a16:creationId xmlns:a16="http://schemas.microsoft.com/office/drawing/2014/main" id="{64670F17-A660-B611-518B-7C2BCFACE343}"/>
              </a:ext>
            </a:extLst>
          </xdr:cNvPr>
          <xdr:cNvSpPr txBox="1"/>
        </xdr:nvSpPr>
        <xdr:spPr>
          <a:xfrm>
            <a:off x="1905001" y="20069175"/>
            <a:ext cx="508414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it-IT" sz="1400" b="1">
                <a:solidFill>
                  <a:sysClr val="windowText" lastClr="000000"/>
                </a:solidFill>
              </a:rPr>
              <a:t>Si</a:t>
            </a:r>
          </a:p>
        </xdr:txBody>
      </xdr:sp>
      <xdr:sp macro="" textlink="">
        <xdr:nvSpPr>
          <xdr:cNvPr id="65" name="CasellaDiTesto 64">
            <a:extLst>
              <a:ext uri="{FF2B5EF4-FFF2-40B4-BE49-F238E27FC236}">
                <a16:creationId xmlns:a16="http://schemas.microsoft.com/office/drawing/2014/main" id="{B38B9DC1-3D6D-32AC-3F70-6C8CCF05BCF5}"/>
              </a:ext>
            </a:extLst>
          </xdr:cNvPr>
          <xdr:cNvSpPr txBox="1"/>
        </xdr:nvSpPr>
        <xdr:spPr>
          <a:xfrm>
            <a:off x="2628900" y="20078700"/>
            <a:ext cx="285750" cy="209550"/>
          </a:xfrm>
          <a:prstGeom prst="rect">
            <a:avLst/>
          </a:prstGeom>
          <a:solidFill>
            <a:srgbClr val="0070C0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it-IT" sz="1100"/>
          </a:p>
        </xdr:txBody>
      </xdr:sp>
      <xdr:sp macro="" textlink="">
        <xdr:nvSpPr>
          <xdr:cNvPr id="66" name="CasellaDiTesto 65">
            <a:extLst>
              <a:ext uri="{FF2B5EF4-FFF2-40B4-BE49-F238E27FC236}">
                <a16:creationId xmlns:a16="http://schemas.microsoft.com/office/drawing/2014/main" id="{53895870-76E9-E639-D0AA-F291AE157FEF}"/>
              </a:ext>
            </a:extLst>
          </xdr:cNvPr>
          <xdr:cNvSpPr txBox="1"/>
        </xdr:nvSpPr>
        <xdr:spPr>
          <a:xfrm>
            <a:off x="2905124" y="20069175"/>
            <a:ext cx="561797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it-IT" sz="1400" b="1">
                <a:solidFill>
                  <a:sysClr val="windowText" lastClr="000000"/>
                </a:solidFill>
              </a:rPr>
              <a:t>No</a:t>
            </a:r>
          </a:p>
        </xdr:txBody>
      </xdr:sp>
      <xdr:sp macro="" textlink="">
        <xdr:nvSpPr>
          <xdr:cNvPr id="67" name="CasellaDiTesto 66">
            <a:extLst>
              <a:ext uri="{FF2B5EF4-FFF2-40B4-BE49-F238E27FC236}">
                <a16:creationId xmlns:a16="http://schemas.microsoft.com/office/drawing/2014/main" id="{1EF62C5F-BD55-2A6B-C73A-99DF65A2FBCC}"/>
              </a:ext>
            </a:extLst>
          </xdr:cNvPr>
          <xdr:cNvSpPr txBox="1"/>
        </xdr:nvSpPr>
        <xdr:spPr>
          <a:xfrm>
            <a:off x="3543300" y="20069175"/>
            <a:ext cx="285750" cy="209550"/>
          </a:xfrm>
          <a:prstGeom prst="rect">
            <a:avLst/>
          </a:prstGeom>
          <a:solidFill>
            <a:srgbClr val="11C1F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it-IT" sz="1100"/>
          </a:p>
        </xdr:txBody>
      </xdr:sp>
      <xdr:sp macro="" textlink="">
        <xdr:nvSpPr>
          <xdr:cNvPr id="68" name="CasellaDiTesto 67">
            <a:extLst>
              <a:ext uri="{FF2B5EF4-FFF2-40B4-BE49-F238E27FC236}">
                <a16:creationId xmlns:a16="http://schemas.microsoft.com/office/drawing/2014/main" id="{D49A374B-32B4-CDE6-577E-39431281ECF9}"/>
              </a:ext>
            </a:extLst>
          </xdr:cNvPr>
          <xdr:cNvSpPr txBox="1"/>
        </xdr:nvSpPr>
        <xdr:spPr>
          <a:xfrm>
            <a:off x="3819525" y="20059650"/>
            <a:ext cx="891432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it-IT" sz="1400" b="1">
                <a:solidFill>
                  <a:sysClr val="windowText" lastClr="000000"/>
                </a:solidFill>
              </a:rPr>
              <a:t>Non sa</a:t>
            </a:r>
          </a:p>
        </xdr:txBody>
      </xdr:sp>
      <xdr:sp macro="" textlink="">
        <xdr:nvSpPr>
          <xdr:cNvPr id="69" name="CasellaDiTesto 68">
            <a:extLst>
              <a:ext uri="{FF2B5EF4-FFF2-40B4-BE49-F238E27FC236}">
                <a16:creationId xmlns:a16="http://schemas.microsoft.com/office/drawing/2014/main" id="{C8CC8FC3-5990-15C0-D6BF-D393C0DA2F5F}"/>
              </a:ext>
            </a:extLst>
          </xdr:cNvPr>
          <xdr:cNvSpPr txBox="1"/>
        </xdr:nvSpPr>
        <xdr:spPr>
          <a:xfrm>
            <a:off x="5019675" y="20078700"/>
            <a:ext cx="285750" cy="209550"/>
          </a:xfrm>
          <a:prstGeom prst="rect">
            <a:avLst/>
          </a:prstGeom>
          <a:solidFill>
            <a:srgbClr val="FB6F92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it-IT" sz="1100"/>
          </a:p>
        </xdr:txBody>
      </xdr:sp>
      <xdr:sp macro="" textlink="">
        <xdr:nvSpPr>
          <xdr:cNvPr id="70" name="CasellaDiTesto 69">
            <a:extLst>
              <a:ext uri="{FF2B5EF4-FFF2-40B4-BE49-F238E27FC236}">
                <a16:creationId xmlns:a16="http://schemas.microsoft.com/office/drawing/2014/main" id="{8BA46D85-B5D8-5D92-BA9A-F3D6BF06FF97}"/>
              </a:ext>
            </a:extLst>
          </xdr:cNvPr>
          <xdr:cNvSpPr txBox="1"/>
        </xdr:nvSpPr>
        <xdr:spPr>
          <a:xfrm>
            <a:off x="5295900" y="20069175"/>
            <a:ext cx="4476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it-IT" sz="1400" b="1">
                <a:solidFill>
                  <a:sysClr val="windowText" lastClr="000000"/>
                </a:solidFill>
              </a:rPr>
              <a:t>Si</a:t>
            </a:r>
          </a:p>
        </xdr:txBody>
      </xdr:sp>
      <xdr:sp macro="" textlink="">
        <xdr:nvSpPr>
          <xdr:cNvPr id="71" name="CasellaDiTesto 70">
            <a:extLst>
              <a:ext uri="{FF2B5EF4-FFF2-40B4-BE49-F238E27FC236}">
                <a16:creationId xmlns:a16="http://schemas.microsoft.com/office/drawing/2014/main" id="{9DB22505-A0B7-FF93-3B26-D5943CEF8695}"/>
              </a:ext>
            </a:extLst>
          </xdr:cNvPr>
          <xdr:cNvSpPr txBox="1"/>
        </xdr:nvSpPr>
        <xdr:spPr>
          <a:xfrm>
            <a:off x="6019800" y="20078700"/>
            <a:ext cx="285750" cy="209550"/>
          </a:xfrm>
          <a:prstGeom prst="rect">
            <a:avLst/>
          </a:prstGeom>
          <a:solidFill>
            <a:srgbClr val="FF8FAB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it-IT" sz="1100"/>
          </a:p>
        </xdr:txBody>
      </xdr:sp>
      <xdr:sp macro="" textlink="">
        <xdr:nvSpPr>
          <xdr:cNvPr id="72" name="CasellaDiTesto 71">
            <a:extLst>
              <a:ext uri="{FF2B5EF4-FFF2-40B4-BE49-F238E27FC236}">
                <a16:creationId xmlns:a16="http://schemas.microsoft.com/office/drawing/2014/main" id="{90270C9F-A921-71F6-94A2-7F79964C0D10}"/>
              </a:ext>
            </a:extLst>
          </xdr:cNvPr>
          <xdr:cNvSpPr txBox="1"/>
        </xdr:nvSpPr>
        <xdr:spPr>
          <a:xfrm>
            <a:off x="6296025" y="20069175"/>
            <a:ext cx="488326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it-IT" sz="1400" b="1">
                <a:solidFill>
                  <a:sysClr val="windowText" lastClr="000000"/>
                </a:solidFill>
              </a:rPr>
              <a:t>No</a:t>
            </a:r>
          </a:p>
        </xdr:txBody>
      </xdr:sp>
      <xdr:sp macro="" textlink="">
        <xdr:nvSpPr>
          <xdr:cNvPr id="73" name="CasellaDiTesto 72">
            <a:extLst>
              <a:ext uri="{FF2B5EF4-FFF2-40B4-BE49-F238E27FC236}">
                <a16:creationId xmlns:a16="http://schemas.microsoft.com/office/drawing/2014/main" id="{6CBAC1FD-6D53-0DD6-5814-BFBBE0BAF89B}"/>
              </a:ext>
            </a:extLst>
          </xdr:cNvPr>
          <xdr:cNvSpPr txBox="1"/>
        </xdr:nvSpPr>
        <xdr:spPr>
          <a:xfrm>
            <a:off x="6934200" y="20069175"/>
            <a:ext cx="285750" cy="209550"/>
          </a:xfrm>
          <a:prstGeom prst="rect">
            <a:avLst/>
          </a:prstGeom>
          <a:solidFill>
            <a:srgbClr val="FFB3C6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it-IT" sz="1100"/>
          </a:p>
        </xdr:txBody>
      </xdr:sp>
      <xdr:sp macro="" textlink="">
        <xdr:nvSpPr>
          <xdr:cNvPr id="74" name="CasellaDiTesto 73">
            <a:extLst>
              <a:ext uri="{FF2B5EF4-FFF2-40B4-BE49-F238E27FC236}">
                <a16:creationId xmlns:a16="http://schemas.microsoft.com/office/drawing/2014/main" id="{94E0FD82-24E7-9D48-7862-EA67520ABF7C}"/>
              </a:ext>
            </a:extLst>
          </xdr:cNvPr>
          <xdr:cNvSpPr txBox="1"/>
        </xdr:nvSpPr>
        <xdr:spPr>
          <a:xfrm>
            <a:off x="7210425" y="20059650"/>
            <a:ext cx="930037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it-IT" sz="1400" b="1">
                <a:solidFill>
                  <a:sysClr val="windowText" lastClr="000000"/>
                </a:solidFill>
              </a:rPr>
              <a:t>Non sa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10</xdr:row>
      <xdr:rowOff>142876</xdr:rowOff>
    </xdr:from>
    <xdr:to>
      <xdr:col>18</xdr:col>
      <xdr:colOff>114301</xdr:colOff>
      <xdr:row>26</xdr:row>
      <xdr:rowOff>104775</xdr:rowOff>
    </xdr:to>
    <xdr:grpSp>
      <xdr:nvGrpSpPr>
        <xdr:cNvPr id="4" name="Gruppo 3">
          <a:extLst>
            <a:ext uri="{FF2B5EF4-FFF2-40B4-BE49-F238E27FC236}">
              <a16:creationId xmlns:a16="http://schemas.microsoft.com/office/drawing/2014/main" id="{186777EC-DC59-4EEB-8074-AECFE2120AF6}"/>
            </a:ext>
          </a:extLst>
        </xdr:cNvPr>
        <xdr:cNvGrpSpPr/>
      </xdr:nvGrpSpPr>
      <xdr:grpSpPr>
        <a:xfrm>
          <a:off x="447674" y="2819401"/>
          <a:ext cx="11049002" cy="3009899"/>
          <a:chOff x="1657349" y="22698076"/>
          <a:chExt cx="11049002" cy="3009899"/>
        </a:xfrm>
      </xdr:grpSpPr>
      <xdr:grpSp>
        <xdr:nvGrpSpPr>
          <xdr:cNvPr id="5" name="Gruppo 4">
            <a:extLst>
              <a:ext uri="{FF2B5EF4-FFF2-40B4-BE49-F238E27FC236}">
                <a16:creationId xmlns:a16="http://schemas.microsoft.com/office/drawing/2014/main" id="{C71E3242-076B-B462-EB1D-C6601C6C9EF9}"/>
              </a:ext>
            </a:extLst>
          </xdr:cNvPr>
          <xdr:cNvGrpSpPr/>
        </xdr:nvGrpSpPr>
        <xdr:grpSpPr>
          <a:xfrm>
            <a:off x="1657349" y="22698076"/>
            <a:ext cx="5715000" cy="2638424"/>
            <a:chOff x="619124" y="23002876"/>
            <a:chExt cx="5715000" cy="2638424"/>
          </a:xfrm>
        </xdr:grpSpPr>
        <xdr:grpSp>
          <xdr:nvGrpSpPr>
            <xdr:cNvPr id="27" name="Gruppo 26">
              <a:extLst>
                <a:ext uri="{FF2B5EF4-FFF2-40B4-BE49-F238E27FC236}">
                  <a16:creationId xmlns:a16="http://schemas.microsoft.com/office/drawing/2014/main" id="{B616C7E6-9DE8-7076-93F1-8FCE600EB1BA}"/>
                </a:ext>
              </a:extLst>
            </xdr:cNvPr>
            <xdr:cNvGrpSpPr/>
          </xdr:nvGrpSpPr>
          <xdr:grpSpPr>
            <a:xfrm>
              <a:off x="619124" y="23031450"/>
              <a:ext cx="5715000" cy="2609850"/>
              <a:chOff x="619124" y="23031450"/>
              <a:chExt cx="5715000" cy="2609850"/>
            </a:xfrm>
          </xdr:grpSpPr>
          <xdr:grpSp>
            <xdr:nvGrpSpPr>
              <xdr:cNvPr id="29" name="Gruppo 28">
                <a:extLst>
                  <a:ext uri="{FF2B5EF4-FFF2-40B4-BE49-F238E27FC236}">
                    <a16:creationId xmlns:a16="http://schemas.microsoft.com/office/drawing/2014/main" id="{66156B45-24EB-E080-55EC-2838BE9FE54E}"/>
                  </a:ext>
                </a:extLst>
              </xdr:cNvPr>
              <xdr:cNvGrpSpPr/>
            </xdr:nvGrpSpPr>
            <xdr:grpSpPr>
              <a:xfrm>
                <a:off x="619124" y="23031450"/>
                <a:ext cx="5715000" cy="2609850"/>
                <a:chOff x="3733799" y="22317075"/>
                <a:chExt cx="5715000" cy="2609850"/>
              </a:xfrm>
            </xdr:grpSpPr>
            <xdr:grpSp>
              <xdr:nvGrpSpPr>
                <xdr:cNvPr id="31" name="Gruppo 30">
                  <a:extLst>
                    <a:ext uri="{FF2B5EF4-FFF2-40B4-BE49-F238E27FC236}">
                      <a16:creationId xmlns:a16="http://schemas.microsoft.com/office/drawing/2014/main" id="{64B6B6E7-5B7C-EBBF-13B0-7F952D525E7B}"/>
                    </a:ext>
                  </a:extLst>
                </xdr:cNvPr>
                <xdr:cNvGrpSpPr/>
              </xdr:nvGrpSpPr>
              <xdr:grpSpPr>
                <a:xfrm>
                  <a:off x="6124570" y="22583775"/>
                  <a:ext cx="1285874" cy="2028826"/>
                  <a:chOff x="6124570" y="22583775"/>
                  <a:chExt cx="1285874" cy="2028826"/>
                </a:xfrm>
              </xdr:grpSpPr>
              <xdr:sp macro="" textlink="">
                <xdr:nvSpPr>
                  <xdr:cNvPr id="43" name="Cubo 42">
                    <a:extLst>
                      <a:ext uri="{FF2B5EF4-FFF2-40B4-BE49-F238E27FC236}">
                        <a16:creationId xmlns:a16="http://schemas.microsoft.com/office/drawing/2014/main" id="{5C300141-4C10-86E5-389F-B0430691AA52}"/>
                      </a:ext>
                    </a:extLst>
                  </xdr:cNvPr>
                  <xdr:cNvSpPr/>
                </xdr:nvSpPr>
                <xdr:spPr>
                  <a:xfrm flipH="1">
                    <a:off x="6610344" y="23002875"/>
                    <a:ext cx="638177" cy="1457326"/>
                  </a:xfrm>
                  <a:prstGeom prst="cube">
                    <a:avLst/>
                  </a:prstGeom>
                  <a:solidFill>
                    <a:srgbClr val="58BE34"/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15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it-IT" sz="1100"/>
                  </a:p>
                </xdr:txBody>
              </xdr:sp>
              <xdr:sp macro="" textlink="">
                <xdr:nvSpPr>
                  <xdr:cNvPr id="44" name="Cubo 43">
                    <a:extLst>
                      <a:ext uri="{FF2B5EF4-FFF2-40B4-BE49-F238E27FC236}">
                        <a16:creationId xmlns:a16="http://schemas.microsoft.com/office/drawing/2014/main" id="{F8AAC4CA-71F0-FD95-FC35-E5415D5E7D98}"/>
                      </a:ext>
                    </a:extLst>
                  </xdr:cNvPr>
                  <xdr:cNvSpPr/>
                </xdr:nvSpPr>
                <xdr:spPr>
                  <a:xfrm flipH="1">
                    <a:off x="6772267" y="23707725"/>
                    <a:ext cx="638177" cy="904876"/>
                  </a:xfrm>
                  <a:prstGeom prst="cube">
                    <a:avLst/>
                  </a:prstGeom>
                  <a:solidFill>
                    <a:srgbClr val="FFD347"/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15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it-IT" sz="1100"/>
                  </a:p>
                </xdr:txBody>
              </xdr:sp>
              <xdr:sp macro="" textlink="">
                <xdr:nvSpPr>
                  <xdr:cNvPr id="45" name="Cubo 44">
                    <a:extLst>
                      <a:ext uri="{FF2B5EF4-FFF2-40B4-BE49-F238E27FC236}">
                        <a16:creationId xmlns:a16="http://schemas.microsoft.com/office/drawing/2014/main" id="{5151F60B-5378-32AD-37B0-43E3C71E8A3D}"/>
                      </a:ext>
                    </a:extLst>
                  </xdr:cNvPr>
                  <xdr:cNvSpPr/>
                </xdr:nvSpPr>
                <xdr:spPr>
                  <a:xfrm flipH="1">
                    <a:off x="6124570" y="22583775"/>
                    <a:ext cx="638177" cy="1876426"/>
                  </a:xfrm>
                  <a:prstGeom prst="cube">
                    <a:avLst/>
                  </a:prstGeom>
                  <a:solidFill>
                    <a:srgbClr val="11C1FF"/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15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it-IT" sz="1100"/>
                  </a:p>
                </xdr:txBody>
              </xdr:sp>
              <xdr:sp macro="" textlink="">
                <xdr:nvSpPr>
                  <xdr:cNvPr id="46" name="Cubo 45">
                    <a:extLst>
                      <a:ext uri="{FF2B5EF4-FFF2-40B4-BE49-F238E27FC236}">
                        <a16:creationId xmlns:a16="http://schemas.microsoft.com/office/drawing/2014/main" id="{6659C69F-A2C6-D067-3ACC-7527621C438A}"/>
                      </a:ext>
                    </a:extLst>
                  </xdr:cNvPr>
                  <xdr:cNvSpPr/>
                </xdr:nvSpPr>
                <xdr:spPr>
                  <a:xfrm flipH="1">
                    <a:off x="6286493" y="23317200"/>
                    <a:ext cx="638177" cy="1295400"/>
                  </a:xfrm>
                  <a:prstGeom prst="cube">
                    <a:avLst/>
                  </a:prstGeom>
                  <a:solidFill>
                    <a:srgbClr val="FF2FFF"/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15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it-IT" sz="1100"/>
                  </a:p>
                </xdr:txBody>
              </xdr:sp>
            </xdr:grpSp>
            <xdr:sp macro="" textlink="">
              <xdr:nvSpPr>
                <xdr:cNvPr id="32" name="CasellaDiTesto 31">
                  <a:extLst>
                    <a:ext uri="{FF2B5EF4-FFF2-40B4-BE49-F238E27FC236}">
                      <a16:creationId xmlns:a16="http://schemas.microsoft.com/office/drawing/2014/main" id="{902AEB21-DF8A-64A9-8906-7E427883D8E1}"/>
                    </a:ext>
                  </a:extLst>
                </xdr:cNvPr>
                <xdr:cNvSpPr txBox="1"/>
              </xdr:nvSpPr>
              <xdr:spPr>
                <a:xfrm>
                  <a:off x="6219824" y="22745700"/>
                  <a:ext cx="561975" cy="371475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/>
                <a:lstStyle/>
                <a:p>
                  <a:pPr algn="ctr"/>
                  <a:r>
                    <a:rPr lang="it-IT" sz="1600" b="1">
                      <a:solidFill>
                        <a:schemeClr val="bg1"/>
                      </a:solidFill>
                    </a:rPr>
                    <a:t>77,6</a:t>
                  </a:r>
                </a:p>
              </xdr:txBody>
            </xdr:sp>
            <xdr:sp macro="" textlink="">
              <xdr:nvSpPr>
                <xdr:cNvPr id="33" name="CasellaDiTesto 32">
                  <a:extLst>
                    <a:ext uri="{FF2B5EF4-FFF2-40B4-BE49-F238E27FC236}">
                      <a16:creationId xmlns:a16="http://schemas.microsoft.com/office/drawing/2014/main" id="{B6840A3D-FCE3-23EE-0E7B-25DB5AC2041D}"/>
                    </a:ext>
                  </a:extLst>
                </xdr:cNvPr>
                <xdr:cNvSpPr txBox="1"/>
              </xdr:nvSpPr>
              <xdr:spPr>
                <a:xfrm>
                  <a:off x="6381749" y="23507700"/>
                  <a:ext cx="561975" cy="371475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/>
                <a:lstStyle/>
                <a:p>
                  <a:pPr algn="ctr"/>
                  <a:r>
                    <a:rPr lang="it-IT" sz="1600" b="1">
                      <a:solidFill>
                        <a:schemeClr val="bg1"/>
                      </a:solidFill>
                    </a:rPr>
                    <a:t>60,8</a:t>
                  </a:r>
                </a:p>
              </xdr:txBody>
            </xdr:sp>
            <xdr:sp macro="" textlink="">
              <xdr:nvSpPr>
                <xdr:cNvPr id="34" name="CasellaDiTesto 33">
                  <a:extLst>
                    <a:ext uri="{FF2B5EF4-FFF2-40B4-BE49-F238E27FC236}">
                      <a16:creationId xmlns:a16="http://schemas.microsoft.com/office/drawing/2014/main" id="{AD0FBE5A-8F24-CB7B-14E9-0C13933D8AEA}"/>
                    </a:ext>
                  </a:extLst>
                </xdr:cNvPr>
                <xdr:cNvSpPr txBox="1"/>
              </xdr:nvSpPr>
              <xdr:spPr>
                <a:xfrm>
                  <a:off x="6734174" y="23117175"/>
                  <a:ext cx="561975" cy="371475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/>
                <a:lstStyle/>
                <a:p>
                  <a:pPr algn="ctr"/>
                  <a:r>
                    <a:rPr lang="it-IT" sz="1600" b="1">
                      <a:solidFill>
                        <a:schemeClr val="bg1"/>
                      </a:solidFill>
                    </a:rPr>
                    <a:t>52,5</a:t>
                  </a:r>
                </a:p>
              </xdr:txBody>
            </xdr:sp>
            <xdr:sp macro="" textlink="">
              <xdr:nvSpPr>
                <xdr:cNvPr id="35" name="CasellaDiTesto 34">
                  <a:extLst>
                    <a:ext uri="{FF2B5EF4-FFF2-40B4-BE49-F238E27FC236}">
                      <a16:creationId xmlns:a16="http://schemas.microsoft.com/office/drawing/2014/main" id="{6E5DED29-9FD5-3E7F-B82B-A7931E07276E}"/>
                    </a:ext>
                  </a:extLst>
                </xdr:cNvPr>
                <xdr:cNvSpPr txBox="1"/>
              </xdr:nvSpPr>
              <xdr:spPr>
                <a:xfrm>
                  <a:off x="6886574" y="23898225"/>
                  <a:ext cx="561975" cy="371475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/>
                <a:lstStyle/>
                <a:p>
                  <a:pPr algn="ctr"/>
                  <a:r>
                    <a:rPr lang="it-IT" sz="1600" b="1">
                      <a:solidFill>
                        <a:sysClr val="windowText" lastClr="000000"/>
                      </a:solidFill>
                    </a:rPr>
                    <a:t>34,5</a:t>
                  </a:r>
                </a:p>
              </xdr:txBody>
            </xdr:sp>
            <xdr:sp macro="" textlink="">
              <xdr:nvSpPr>
                <xdr:cNvPr id="36" name="CasellaDiTesto 35">
                  <a:extLst>
                    <a:ext uri="{FF2B5EF4-FFF2-40B4-BE49-F238E27FC236}">
                      <a16:creationId xmlns:a16="http://schemas.microsoft.com/office/drawing/2014/main" id="{696B7750-C1B7-1CC4-4474-944409D7711E}"/>
                    </a:ext>
                  </a:extLst>
                </xdr:cNvPr>
                <xdr:cNvSpPr txBox="1"/>
              </xdr:nvSpPr>
              <xdr:spPr>
                <a:xfrm flipH="1">
                  <a:off x="3733799" y="22317075"/>
                  <a:ext cx="1476376" cy="676275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/>
                <a:lstStyle/>
                <a:p>
                  <a:pPr algn="ctr"/>
                  <a:r>
                    <a:rPr lang="it-IT" sz="1600" b="1">
                      <a:solidFill>
                        <a:sysClr val="windowText" lastClr="000000"/>
                      </a:solidFill>
                    </a:rPr>
                    <a:t>Agricoltura, caccia e pesca</a:t>
                  </a:r>
                </a:p>
              </xdr:txBody>
            </xdr:sp>
            <xdr:cxnSp macro="">
              <xdr:nvCxnSpPr>
                <xdr:cNvPr id="37" name="Connettore a gomito 36">
                  <a:extLst>
                    <a:ext uri="{FF2B5EF4-FFF2-40B4-BE49-F238E27FC236}">
                      <a16:creationId xmlns:a16="http://schemas.microsoft.com/office/drawing/2014/main" id="{CDE4D5FC-B44C-9401-C2F7-49F1BC2FA5D4}"/>
                    </a:ext>
                  </a:extLst>
                </xdr:cNvPr>
                <xdr:cNvCxnSpPr/>
              </xdr:nvCxnSpPr>
              <xdr:spPr>
                <a:xfrm rot="10800000">
                  <a:off x="5114925" y="22650451"/>
                  <a:ext cx="1333504" cy="504831"/>
                </a:xfrm>
                <a:prstGeom prst="bentConnector3">
                  <a:avLst>
                    <a:gd name="adj1" fmla="val 50000"/>
                  </a:avLst>
                </a:prstGeom>
                <a:ln>
                  <a:solidFill>
                    <a:schemeClr val="bg1">
                      <a:lumMod val="50000"/>
                    </a:schemeClr>
                  </a:solidFill>
                  <a:prstDash val="dash"/>
                </a:ln>
              </xdr:spPr>
              <xdr:style>
                <a:lnRef idx="2">
                  <a:schemeClr val="accent1"/>
                </a:lnRef>
                <a:fillRef idx="0">
                  <a:schemeClr val="accent1"/>
                </a:fillRef>
                <a:effectRef idx="1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38" name="Connettore a gomito 37">
                  <a:extLst>
                    <a:ext uri="{FF2B5EF4-FFF2-40B4-BE49-F238E27FC236}">
                      <a16:creationId xmlns:a16="http://schemas.microsoft.com/office/drawing/2014/main" id="{425BD67A-7C0F-EC37-7EE8-BD48C5CFAD88}"/>
                    </a:ext>
                  </a:extLst>
                </xdr:cNvPr>
                <xdr:cNvCxnSpPr>
                  <a:cxnSpLocks/>
                </xdr:cNvCxnSpPr>
              </xdr:nvCxnSpPr>
              <xdr:spPr>
                <a:xfrm rot="10800000" flipV="1">
                  <a:off x="5333998" y="24060149"/>
                  <a:ext cx="1352558" cy="500063"/>
                </a:xfrm>
                <a:prstGeom prst="bentConnector3">
                  <a:avLst>
                    <a:gd name="adj1" fmla="val 50000"/>
                  </a:avLst>
                </a:prstGeom>
                <a:ln>
                  <a:solidFill>
                    <a:schemeClr val="bg1">
                      <a:lumMod val="50000"/>
                    </a:schemeClr>
                  </a:solidFill>
                  <a:prstDash val="dash"/>
                </a:ln>
              </xdr:spPr>
              <xdr:style>
                <a:lnRef idx="2">
                  <a:schemeClr val="accent1"/>
                </a:lnRef>
                <a:fillRef idx="0">
                  <a:schemeClr val="accent1"/>
                </a:fillRef>
                <a:effectRef idx="1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39" name="Connettore a gomito 38">
                  <a:extLst>
                    <a:ext uri="{FF2B5EF4-FFF2-40B4-BE49-F238E27FC236}">
                      <a16:creationId xmlns:a16="http://schemas.microsoft.com/office/drawing/2014/main" id="{B4C473CC-446E-322D-F5F4-F7ECE67259F7}"/>
                    </a:ext>
                  </a:extLst>
                </xdr:cNvPr>
                <xdr:cNvCxnSpPr/>
              </xdr:nvCxnSpPr>
              <xdr:spPr>
                <a:xfrm>
                  <a:off x="7172325" y="24269702"/>
                  <a:ext cx="914400" cy="380998"/>
                </a:xfrm>
                <a:prstGeom prst="bentConnector3">
                  <a:avLst>
                    <a:gd name="adj1" fmla="val 50000"/>
                  </a:avLst>
                </a:prstGeom>
                <a:ln>
                  <a:solidFill>
                    <a:schemeClr val="bg1">
                      <a:lumMod val="50000"/>
                    </a:schemeClr>
                  </a:solidFill>
                  <a:prstDash val="dash"/>
                </a:ln>
              </xdr:spPr>
              <xdr:style>
                <a:lnRef idx="2">
                  <a:schemeClr val="accent1"/>
                </a:lnRef>
                <a:fillRef idx="0">
                  <a:schemeClr val="accent1"/>
                </a:fillRef>
                <a:effectRef idx="1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40" name="Connettore a gomito 39">
                  <a:extLst>
                    <a:ext uri="{FF2B5EF4-FFF2-40B4-BE49-F238E27FC236}">
                      <a16:creationId xmlns:a16="http://schemas.microsoft.com/office/drawing/2014/main" id="{0E20695C-FEA6-D2BE-E54C-3F6D68FFE41A}"/>
                    </a:ext>
                  </a:extLst>
                </xdr:cNvPr>
                <xdr:cNvCxnSpPr/>
              </xdr:nvCxnSpPr>
              <xdr:spPr>
                <a:xfrm flipV="1">
                  <a:off x="7067550" y="23136225"/>
                  <a:ext cx="885825" cy="390533"/>
                </a:xfrm>
                <a:prstGeom prst="bentConnector3">
                  <a:avLst>
                    <a:gd name="adj1" fmla="val 50000"/>
                  </a:avLst>
                </a:prstGeom>
                <a:ln>
                  <a:solidFill>
                    <a:schemeClr val="bg1">
                      <a:lumMod val="50000"/>
                    </a:schemeClr>
                  </a:solidFill>
                  <a:prstDash val="dash"/>
                </a:ln>
              </xdr:spPr>
              <xdr:style>
                <a:lnRef idx="2">
                  <a:schemeClr val="accent1"/>
                </a:lnRef>
                <a:fillRef idx="0">
                  <a:schemeClr val="accent1"/>
                </a:fillRef>
                <a:effectRef idx="1">
                  <a:schemeClr val="accent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41" name="CasellaDiTesto 40">
                  <a:extLst>
                    <a:ext uri="{FF2B5EF4-FFF2-40B4-BE49-F238E27FC236}">
                      <a16:creationId xmlns:a16="http://schemas.microsoft.com/office/drawing/2014/main" id="{65AD2AD3-7CCE-E0C1-4C40-80F560570181}"/>
                    </a:ext>
                  </a:extLst>
                </xdr:cNvPr>
                <xdr:cNvSpPr txBox="1"/>
              </xdr:nvSpPr>
              <xdr:spPr>
                <a:xfrm flipH="1">
                  <a:off x="7715249" y="22764750"/>
                  <a:ext cx="1533525" cy="676275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/>
                <a:lstStyle/>
                <a:p>
                  <a:pPr algn="ctr"/>
                  <a:r>
                    <a:rPr lang="it-IT" sz="1600" b="1">
                      <a:solidFill>
                        <a:sysClr val="windowText" lastClr="000000"/>
                      </a:solidFill>
                    </a:rPr>
                    <a:t>Industria &amp; costruzioni</a:t>
                  </a:r>
                </a:p>
              </xdr:txBody>
            </xdr:sp>
            <xdr:sp macro="" textlink="">
              <xdr:nvSpPr>
                <xdr:cNvPr id="42" name="CasellaDiTesto 41">
                  <a:extLst>
                    <a:ext uri="{FF2B5EF4-FFF2-40B4-BE49-F238E27FC236}">
                      <a16:creationId xmlns:a16="http://schemas.microsoft.com/office/drawing/2014/main" id="{067B1D61-F90A-1335-04DD-031F71FF661E}"/>
                    </a:ext>
                  </a:extLst>
                </xdr:cNvPr>
                <xdr:cNvSpPr txBox="1"/>
              </xdr:nvSpPr>
              <xdr:spPr>
                <a:xfrm flipH="1">
                  <a:off x="7915274" y="24250650"/>
                  <a:ext cx="1533525" cy="676275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/>
                <a:lstStyle/>
                <a:p>
                  <a:pPr algn="ctr"/>
                  <a:r>
                    <a:rPr lang="it-IT" sz="1600" b="1">
                      <a:solidFill>
                        <a:sysClr val="windowText" lastClr="000000"/>
                      </a:solidFill>
                    </a:rPr>
                    <a:t>Commercio &amp; ristorazione</a:t>
                  </a:r>
                </a:p>
              </xdr:txBody>
            </xdr:sp>
          </xdr:grpSp>
          <xdr:sp macro="" textlink="">
            <xdr:nvSpPr>
              <xdr:cNvPr id="30" name="CasellaDiTesto 29">
                <a:extLst>
                  <a:ext uri="{FF2B5EF4-FFF2-40B4-BE49-F238E27FC236}">
                    <a16:creationId xmlns:a16="http://schemas.microsoft.com/office/drawing/2014/main" id="{F3AF2442-6DC3-E909-474A-02FF2B267E98}"/>
                  </a:ext>
                </a:extLst>
              </xdr:cNvPr>
              <xdr:cNvSpPr txBox="1"/>
            </xdr:nvSpPr>
            <xdr:spPr>
              <a:xfrm flipH="1">
                <a:off x="1428749" y="24917400"/>
                <a:ext cx="942974" cy="6762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600" b="1">
                    <a:solidFill>
                      <a:sysClr val="windowText" lastClr="000000"/>
                    </a:solidFill>
                  </a:rPr>
                  <a:t>Servizi</a:t>
                </a:r>
              </a:p>
            </xdr:txBody>
          </xdr:sp>
        </xdr:grpSp>
        <xdr:sp macro="" textlink="">
          <xdr:nvSpPr>
            <xdr:cNvPr id="28" name="CasellaDiTesto 27">
              <a:extLst>
                <a:ext uri="{FF2B5EF4-FFF2-40B4-BE49-F238E27FC236}">
                  <a16:creationId xmlns:a16="http://schemas.microsoft.com/office/drawing/2014/main" id="{7A3EBDEF-E0A0-0609-2B55-04C132215E4A}"/>
                </a:ext>
              </a:extLst>
            </xdr:cNvPr>
            <xdr:cNvSpPr txBox="1"/>
          </xdr:nvSpPr>
          <xdr:spPr>
            <a:xfrm flipH="1">
              <a:off x="3762374" y="23002876"/>
              <a:ext cx="600075" cy="4381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2000" b="1">
                  <a:solidFill>
                    <a:srgbClr val="FF0000"/>
                  </a:solidFill>
                </a:rPr>
                <a:t>Si</a:t>
              </a:r>
            </a:p>
          </xdr:txBody>
        </xdr:sp>
      </xdr:grpSp>
      <xdr:grpSp>
        <xdr:nvGrpSpPr>
          <xdr:cNvPr id="6" name="Gruppo 5">
            <a:extLst>
              <a:ext uri="{FF2B5EF4-FFF2-40B4-BE49-F238E27FC236}">
                <a16:creationId xmlns:a16="http://schemas.microsoft.com/office/drawing/2014/main" id="{9C2700D7-728D-8526-7BBF-DFACE7982270}"/>
              </a:ext>
            </a:extLst>
          </xdr:cNvPr>
          <xdr:cNvGrpSpPr/>
        </xdr:nvGrpSpPr>
        <xdr:grpSpPr>
          <a:xfrm>
            <a:off x="7372350" y="23136225"/>
            <a:ext cx="5334001" cy="2571750"/>
            <a:chOff x="7667625" y="22240875"/>
            <a:chExt cx="5334001" cy="2571750"/>
          </a:xfrm>
        </xdr:grpSpPr>
        <xdr:grpSp>
          <xdr:nvGrpSpPr>
            <xdr:cNvPr id="7" name="Gruppo 6">
              <a:extLst>
                <a:ext uri="{FF2B5EF4-FFF2-40B4-BE49-F238E27FC236}">
                  <a16:creationId xmlns:a16="http://schemas.microsoft.com/office/drawing/2014/main" id="{D57398CE-C1D1-112E-6BA1-1B35DD18B759}"/>
                </a:ext>
              </a:extLst>
            </xdr:cNvPr>
            <xdr:cNvGrpSpPr/>
          </xdr:nvGrpSpPr>
          <xdr:grpSpPr>
            <a:xfrm>
              <a:off x="7667625" y="22298025"/>
              <a:ext cx="5334001" cy="2514600"/>
              <a:chOff x="7667625" y="22298025"/>
              <a:chExt cx="5334001" cy="2514600"/>
            </a:xfrm>
          </xdr:grpSpPr>
          <xdr:grpSp>
            <xdr:nvGrpSpPr>
              <xdr:cNvPr id="9" name="Gruppo 8">
                <a:extLst>
                  <a:ext uri="{FF2B5EF4-FFF2-40B4-BE49-F238E27FC236}">
                    <a16:creationId xmlns:a16="http://schemas.microsoft.com/office/drawing/2014/main" id="{F3F58359-A331-5BE4-5FF2-5804855BE09D}"/>
                  </a:ext>
                </a:extLst>
              </xdr:cNvPr>
              <xdr:cNvGrpSpPr/>
            </xdr:nvGrpSpPr>
            <xdr:grpSpPr>
              <a:xfrm>
                <a:off x="9772648" y="22726650"/>
                <a:ext cx="1285875" cy="1400175"/>
                <a:chOff x="9477373" y="23841075"/>
                <a:chExt cx="1285875" cy="1400175"/>
              </a:xfrm>
            </xdr:grpSpPr>
            <xdr:grpSp>
              <xdr:nvGrpSpPr>
                <xdr:cNvPr id="18" name="Gruppo 17">
                  <a:extLst>
                    <a:ext uri="{FF2B5EF4-FFF2-40B4-BE49-F238E27FC236}">
                      <a16:creationId xmlns:a16="http://schemas.microsoft.com/office/drawing/2014/main" id="{76985184-FB71-42D6-E545-6FDBBD3F450A}"/>
                    </a:ext>
                  </a:extLst>
                </xdr:cNvPr>
                <xdr:cNvGrpSpPr/>
              </xdr:nvGrpSpPr>
              <xdr:grpSpPr>
                <a:xfrm>
                  <a:off x="9477373" y="23841075"/>
                  <a:ext cx="1276353" cy="1400175"/>
                  <a:chOff x="9524998" y="22431375"/>
                  <a:chExt cx="1276353" cy="1400175"/>
                </a:xfrm>
              </xdr:grpSpPr>
              <xdr:sp macro="" textlink="">
                <xdr:nvSpPr>
                  <xdr:cNvPr id="23" name="Cubo 22">
                    <a:extLst>
                      <a:ext uri="{FF2B5EF4-FFF2-40B4-BE49-F238E27FC236}">
                        <a16:creationId xmlns:a16="http://schemas.microsoft.com/office/drawing/2014/main" id="{11456555-009D-31A8-BE02-4AC1C81BBBFA}"/>
                      </a:ext>
                    </a:extLst>
                  </xdr:cNvPr>
                  <xdr:cNvSpPr/>
                </xdr:nvSpPr>
                <xdr:spPr>
                  <a:xfrm flipH="1">
                    <a:off x="10010774" y="22574250"/>
                    <a:ext cx="638177" cy="1114426"/>
                  </a:xfrm>
                  <a:prstGeom prst="cube">
                    <a:avLst/>
                  </a:prstGeom>
                  <a:solidFill>
                    <a:srgbClr val="58BE34"/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15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it-IT" sz="1100"/>
                  </a:p>
                </xdr:txBody>
              </xdr:sp>
              <xdr:sp macro="" textlink="">
                <xdr:nvSpPr>
                  <xdr:cNvPr id="24" name="Cubo 23">
                    <a:extLst>
                      <a:ext uri="{FF2B5EF4-FFF2-40B4-BE49-F238E27FC236}">
                        <a16:creationId xmlns:a16="http://schemas.microsoft.com/office/drawing/2014/main" id="{96706E19-EBC1-F8AD-53D7-F4C575F867A4}"/>
                      </a:ext>
                    </a:extLst>
                  </xdr:cNvPr>
                  <xdr:cNvSpPr/>
                </xdr:nvSpPr>
                <xdr:spPr>
                  <a:xfrm flipH="1">
                    <a:off x="9524998" y="22431375"/>
                    <a:ext cx="638177" cy="1257301"/>
                  </a:xfrm>
                  <a:prstGeom prst="cube">
                    <a:avLst/>
                  </a:prstGeom>
                  <a:solidFill>
                    <a:srgbClr val="11C1FF"/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15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it-IT" sz="1100"/>
                  </a:p>
                </xdr:txBody>
              </xdr:sp>
              <xdr:sp macro="" textlink="">
                <xdr:nvSpPr>
                  <xdr:cNvPr id="25" name="Cubo 24">
                    <a:extLst>
                      <a:ext uri="{FF2B5EF4-FFF2-40B4-BE49-F238E27FC236}">
                        <a16:creationId xmlns:a16="http://schemas.microsoft.com/office/drawing/2014/main" id="{1A929ABC-95DF-6452-B259-8748D4D3347D}"/>
                      </a:ext>
                    </a:extLst>
                  </xdr:cNvPr>
                  <xdr:cNvSpPr/>
                </xdr:nvSpPr>
                <xdr:spPr>
                  <a:xfrm flipH="1">
                    <a:off x="10163174" y="23183849"/>
                    <a:ext cx="638177" cy="647701"/>
                  </a:xfrm>
                  <a:prstGeom prst="cube">
                    <a:avLst/>
                  </a:prstGeom>
                  <a:solidFill>
                    <a:srgbClr val="FFD347"/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15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it-IT" sz="1100"/>
                  </a:p>
                </xdr:txBody>
              </xdr:sp>
              <xdr:sp macro="" textlink="">
                <xdr:nvSpPr>
                  <xdr:cNvPr id="26" name="Cubo 25">
                    <a:extLst>
                      <a:ext uri="{FF2B5EF4-FFF2-40B4-BE49-F238E27FC236}">
                        <a16:creationId xmlns:a16="http://schemas.microsoft.com/office/drawing/2014/main" id="{9308254C-CE8E-E37C-0BAF-EA67BDB9969B}"/>
                      </a:ext>
                    </a:extLst>
                  </xdr:cNvPr>
                  <xdr:cNvSpPr/>
                </xdr:nvSpPr>
                <xdr:spPr>
                  <a:xfrm flipH="1">
                    <a:off x="9677399" y="22945724"/>
                    <a:ext cx="638177" cy="885825"/>
                  </a:xfrm>
                  <a:prstGeom prst="cube">
                    <a:avLst/>
                  </a:prstGeom>
                  <a:solidFill>
                    <a:srgbClr val="FF2FFF"/>
                  </a:solidFill>
                  <a:ln>
                    <a:noFill/>
                  </a:ln>
                </xdr:spPr>
                <xdr:style>
                  <a:lnRef idx="2">
                    <a:schemeClr val="accent1">
                      <a:shade val="15000"/>
                    </a:schemeClr>
                  </a:lnRef>
                  <a:fillRef idx="1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lt1"/>
                  </a:fontRef>
                </xdr:style>
                <xdr:txBody>
                  <a:bodyPr vertOverflow="clip" horzOverflow="clip" rtlCol="0" anchor="t"/>
                  <a:lstStyle/>
                  <a:p>
                    <a:pPr algn="l"/>
                    <a:endParaRPr lang="it-IT" sz="1100"/>
                  </a:p>
                </xdr:txBody>
              </xdr:sp>
            </xdr:grpSp>
            <xdr:sp macro="" textlink="">
              <xdr:nvSpPr>
                <xdr:cNvPr id="19" name="CasellaDiTesto 18">
                  <a:extLst>
                    <a:ext uri="{FF2B5EF4-FFF2-40B4-BE49-F238E27FC236}">
                      <a16:creationId xmlns:a16="http://schemas.microsoft.com/office/drawing/2014/main" id="{58E3AF6E-B383-D546-9612-E636D019B036}"/>
                    </a:ext>
                  </a:extLst>
                </xdr:cNvPr>
                <xdr:cNvSpPr txBox="1"/>
              </xdr:nvSpPr>
              <xdr:spPr>
                <a:xfrm>
                  <a:off x="9563098" y="23974425"/>
                  <a:ext cx="561975" cy="371475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/>
                <a:lstStyle/>
                <a:p>
                  <a:pPr algn="ctr"/>
                  <a:r>
                    <a:rPr lang="it-IT" sz="1600" b="1">
                      <a:solidFill>
                        <a:schemeClr val="bg1"/>
                      </a:solidFill>
                    </a:rPr>
                    <a:t>50,1</a:t>
                  </a:r>
                </a:p>
              </xdr:txBody>
            </xdr:sp>
            <xdr:sp macro="" textlink="">
              <xdr:nvSpPr>
                <xdr:cNvPr id="20" name="CasellaDiTesto 19">
                  <a:extLst>
                    <a:ext uri="{FF2B5EF4-FFF2-40B4-BE49-F238E27FC236}">
                      <a16:creationId xmlns:a16="http://schemas.microsoft.com/office/drawing/2014/main" id="{61C82857-5094-C323-9250-0C2409739F25}"/>
                    </a:ext>
                  </a:extLst>
                </xdr:cNvPr>
                <xdr:cNvSpPr txBox="1"/>
              </xdr:nvSpPr>
              <xdr:spPr>
                <a:xfrm>
                  <a:off x="10086973" y="24155400"/>
                  <a:ext cx="561975" cy="371475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/>
                <a:lstStyle/>
                <a:p>
                  <a:pPr algn="ctr"/>
                  <a:r>
                    <a:rPr lang="it-IT" sz="1600" b="1">
                      <a:solidFill>
                        <a:schemeClr val="bg1"/>
                      </a:solidFill>
                    </a:rPr>
                    <a:t>43,7</a:t>
                  </a:r>
                </a:p>
              </xdr:txBody>
            </xdr:sp>
            <xdr:sp macro="" textlink="">
              <xdr:nvSpPr>
                <xdr:cNvPr id="21" name="CasellaDiTesto 20">
                  <a:extLst>
                    <a:ext uri="{FF2B5EF4-FFF2-40B4-BE49-F238E27FC236}">
                      <a16:creationId xmlns:a16="http://schemas.microsoft.com/office/drawing/2014/main" id="{35E4D98C-815E-DF51-423E-CF584E9A4A87}"/>
                    </a:ext>
                  </a:extLst>
                </xdr:cNvPr>
                <xdr:cNvSpPr txBox="1"/>
              </xdr:nvSpPr>
              <xdr:spPr>
                <a:xfrm>
                  <a:off x="9725023" y="24488775"/>
                  <a:ext cx="561975" cy="371475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/>
                <a:lstStyle/>
                <a:p>
                  <a:pPr algn="ctr"/>
                  <a:r>
                    <a:rPr lang="it-IT" sz="1600" b="1">
                      <a:solidFill>
                        <a:schemeClr val="bg1"/>
                      </a:solidFill>
                    </a:rPr>
                    <a:t>33,3</a:t>
                  </a:r>
                </a:p>
              </xdr:txBody>
            </xdr:sp>
            <xdr:sp macro="" textlink="">
              <xdr:nvSpPr>
                <xdr:cNvPr id="22" name="CasellaDiTesto 21">
                  <a:extLst>
                    <a:ext uri="{FF2B5EF4-FFF2-40B4-BE49-F238E27FC236}">
                      <a16:creationId xmlns:a16="http://schemas.microsoft.com/office/drawing/2014/main" id="{F17EC2FB-B74B-1C5F-BEFD-BE538B6B179E}"/>
                    </a:ext>
                  </a:extLst>
                </xdr:cNvPr>
                <xdr:cNvSpPr txBox="1"/>
              </xdr:nvSpPr>
              <xdr:spPr>
                <a:xfrm>
                  <a:off x="10201273" y="24736425"/>
                  <a:ext cx="561975" cy="371475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ctr"/>
                <a:lstStyle/>
                <a:p>
                  <a:pPr algn="ctr"/>
                  <a:r>
                    <a:rPr lang="it-IT" sz="1600" b="1">
                      <a:solidFill>
                        <a:sysClr val="windowText" lastClr="000000"/>
                      </a:solidFill>
                    </a:rPr>
                    <a:t>22,4</a:t>
                  </a:r>
                </a:p>
              </xdr:txBody>
            </xdr:sp>
          </xdr:grpSp>
          <xdr:cxnSp macro="">
            <xdr:nvCxnSpPr>
              <xdr:cNvPr id="10" name="Connettore a gomito 9">
                <a:extLst>
                  <a:ext uri="{FF2B5EF4-FFF2-40B4-BE49-F238E27FC236}">
                    <a16:creationId xmlns:a16="http://schemas.microsoft.com/office/drawing/2014/main" id="{4C93ACDD-A40B-A139-90BC-E8FE397F7BF5}"/>
                  </a:ext>
                </a:extLst>
              </xdr:cNvPr>
              <xdr:cNvCxnSpPr/>
            </xdr:nvCxnSpPr>
            <xdr:spPr>
              <a:xfrm rot="10800000">
                <a:off x="9105900" y="22659976"/>
                <a:ext cx="914404" cy="514357"/>
              </a:xfrm>
              <a:prstGeom prst="bentConnector3">
                <a:avLst>
                  <a:gd name="adj1" fmla="val 50000"/>
                </a:avLst>
              </a:prstGeom>
              <a:ln>
                <a:solidFill>
                  <a:schemeClr val="bg1">
                    <a:lumMod val="50000"/>
                  </a:schemeClr>
                </a:solidFill>
                <a:prstDash val="dash"/>
              </a:ln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" name="Connettore a gomito 10">
                <a:extLst>
                  <a:ext uri="{FF2B5EF4-FFF2-40B4-BE49-F238E27FC236}">
                    <a16:creationId xmlns:a16="http://schemas.microsoft.com/office/drawing/2014/main" id="{E52503FA-6359-BDC7-05E7-52B4D9B8E56E}"/>
                  </a:ext>
                </a:extLst>
              </xdr:cNvPr>
              <xdr:cNvCxnSpPr/>
            </xdr:nvCxnSpPr>
            <xdr:spPr>
              <a:xfrm rot="10800000" flipH="1">
                <a:off x="9353550" y="23793451"/>
                <a:ext cx="914404" cy="514357"/>
              </a:xfrm>
              <a:prstGeom prst="bentConnector3">
                <a:avLst>
                  <a:gd name="adj1" fmla="val 50000"/>
                </a:avLst>
              </a:prstGeom>
              <a:ln>
                <a:solidFill>
                  <a:schemeClr val="bg1">
                    <a:lumMod val="50000"/>
                  </a:schemeClr>
                </a:solidFill>
                <a:prstDash val="dash"/>
              </a:ln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" name="Connettore a gomito 11">
                <a:extLst>
                  <a:ext uri="{FF2B5EF4-FFF2-40B4-BE49-F238E27FC236}">
                    <a16:creationId xmlns:a16="http://schemas.microsoft.com/office/drawing/2014/main" id="{29D6F758-7D82-435D-00F2-5C1DE0770EA2}"/>
                  </a:ext>
                </a:extLst>
              </xdr:cNvPr>
              <xdr:cNvCxnSpPr/>
            </xdr:nvCxnSpPr>
            <xdr:spPr>
              <a:xfrm flipV="1">
                <a:off x="10715625" y="22879050"/>
                <a:ext cx="723900" cy="504832"/>
              </a:xfrm>
              <a:prstGeom prst="bentConnector3">
                <a:avLst>
                  <a:gd name="adj1" fmla="val 50000"/>
                </a:avLst>
              </a:prstGeom>
              <a:ln>
                <a:solidFill>
                  <a:schemeClr val="bg1">
                    <a:lumMod val="50000"/>
                  </a:schemeClr>
                </a:solidFill>
                <a:prstDash val="dash"/>
              </a:ln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3" name="Connettore a gomito 12">
                <a:extLst>
                  <a:ext uri="{FF2B5EF4-FFF2-40B4-BE49-F238E27FC236}">
                    <a16:creationId xmlns:a16="http://schemas.microsoft.com/office/drawing/2014/main" id="{64AFC2A8-9B96-DCEE-4485-7D57AD7336DA}"/>
                  </a:ext>
                </a:extLst>
              </xdr:cNvPr>
              <xdr:cNvCxnSpPr/>
            </xdr:nvCxnSpPr>
            <xdr:spPr>
              <a:xfrm flipH="1" flipV="1">
                <a:off x="10820400" y="23993475"/>
                <a:ext cx="723900" cy="504832"/>
              </a:xfrm>
              <a:prstGeom prst="bentConnector3">
                <a:avLst>
                  <a:gd name="adj1" fmla="val 50000"/>
                </a:avLst>
              </a:prstGeom>
              <a:ln>
                <a:solidFill>
                  <a:schemeClr val="bg1">
                    <a:lumMod val="50000"/>
                  </a:schemeClr>
                </a:solidFill>
                <a:prstDash val="dash"/>
              </a:ln>
            </xdr:spPr>
            <xdr:style>
              <a:lnRef idx="2">
                <a:schemeClr val="accent1"/>
              </a:lnRef>
              <a:fillRef idx="0">
                <a:schemeClr val="accent1"/>
              </a:fillRef>
              <a:effectRef idx="1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" name="CasellaDiTesto 13">
                <a:extLst>
                  <a:ext uri="{FF2B5EF4-FFF2-40B4-BE49-F238E27FC236}">
                    <a16:creationId xmlns:a16="http://schemas.microsoft.com/office/drawing/2014/main" id="{1D7C517E-7E64-A235-4105-8565E777F483}"/>
                  </a:ext>
                </a:extLst>
              </xdr:cNvPr>
              <xdr:cNvSpPr txBox="1"/>
            </xdr:nvSpPr>
            <xdr:spPr>
              <a:xfrm flipH="1">
                <a:off x="11525250" y="24136350"/>
                <a:ext cx="1476376" cy="6762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600" b="1">
                    <a:solidFill>
                      <a:sysClr val="windowText" lastClr="000000"/>
                    </a:solidFill>
                  </a:rPr>
                  <a:t>Agricoltura, caccia e pesca</a:t>
                </a:r>
              </a:p>
            </xdr:txBody>
          </xdr:sp>
          <xdr:sp macro="" textlink="">
            <xdr:nvSpPr>
              <xdr:cNvPr id="15" name="CasellaDiTesto 14">
                <a:extLst>
                  <a:ext uri="{FF2B5EF4-FFF2-40B4-BE49-F238E27FC236}">
                    <a16:creationId xmlns:a16="http://schemas.microsoft.com/office/drawing/2014/main" id="{9D70E826-2F1E-3240-FF87-78BBEB53F3F6}"/>
                  </a:ext>
                </a:extLst>
              </xdr:cNvPr>
              <xdr:cNvSpPr txBox="1"/>
            </xdr:nvSpPr>
            <xdr:spPr>
              <a:xfrm flipH="1">
                <a:off x="7667625" y="22298025"/>
                <a:ext cx="1533525" cy="6762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600" b="1">
                    <a:solidFill>
                      <a:sysClr val="windowText" lastClr="000000"/>
                    </a:solidFill>
                  </a:rPr>
                  <a:t>Commercio &amp; ristorazione</a:t>
                </a:r>
              </a:p>
            </xdr:txBody>
          </xdr:sp>
          <xdr:sp macro="" textlink="">
            <xdr:nvSpPr>
              <xdr:cNvPr id="16" name="CasellaDiTesto 15">
                <a:extLst>
                  <a:ext uri="{FF2B5EF4-FFF2-40B4-BE49-F238E27FC236}">
                    <a16:creationId xmlns:a16="http://schemas.microsoft.com/office/drawing/2014/main" id="{CF21D3AB-2D2B-7576-86ED-51CEC36546AB}"/>
                  </a:ext>
                </a:extLst>
              </xdr:cNvPr>
              <xdr:cNvSpPr txBox="1"/>
            </xdr:nvSpPr>
            <xdr:spPr>
              <a:xfrm flipH="1">
                <a:off x="11249025" y="22526625"/>
                <a:ext cx="1533525" cy="6762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600" b="1">
                    <a:solidFill>
                      <a:sysClr val="windowText" lastClr="000000"/>
                    </a:solidFill>
                  </a:rPr>
                  <a:t>Industria &amp; costruzioni</a:t>
                </a:r>
              </a:p>
            </xdr:txBody>
          </xdr:sp>
          <xdr:sp macro="" textlink="">
            <xdr:nvSpPr>
              <xdr:cNvPr id="17" name="CasellaDiTesto 16">
                <a:extLst>
                  <a:ext uri="{FF2B5EF4-FFF2-40B4-BE49-F238E27FC236}">
                    <a16:creationId xmlns:a16="http://schemas.microsoft.com/office/drawing/2014/main" id="{4F7BF9EC-EDAA-2CC3-408C-BA89394553F1}"/>
                  </a:ext>
                </a:extLst>
              </xdr:cNvPr>
              <xdr:cNvSpPr txBox="1"/>
            </xdr:nvSpPr>
            <xdr:spPr>
              <a:xfrm flipH="1">
                <a:off x="8515350" y="23964900"/>
                <a:ext cx="942974" cy="6762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600" b="1">
                    <a:solidFill>
                      <a:sysClr val="windowText" lastClr="000000"/>
                    </a:solidFill>
                  </a:rPr>
                  <a:t>Servizi</a:t>
                </a:r>
              </a:p>
            </xdr:txBody>
          </xdr:sp>
        </xdr:grpSp>
        <xdr:sp macro="" textlink="">
          <xdr:nvSpPr>
            <xdr:cNvPr id="8" name="CasellaDiTesto 7">
              <a:extLst>
                <a:ext uri="{FF2B5EF4-FFF2-40B4-BE49-F238E27FC236}">
                  <a16:creationId xmlns:a16="http://schemas.microsoft.com/office/drawing/2014/main" id="{C546CCE1-0DB7-8712-9242-9AEC025A0711}"/>
                </a:ext>
              </a:extLst>
            </xdr:cNvPr>
            <xdr:cNvSpPr txBox="1"/>
          </xdr:nvSpPr>
          <xdr:spPr>
            <a:xfrm flipH="1">
              <a:off x="10477500" y="22240875"/>
              <a:ext cx="600075" cy="4381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2000" b="1">
                  <a:solidFill>
                    <a:srgbClr val="FF0000"/>
                  </a:solidFill>
                </a:rPr>
                <a:t>No</a:t>
              </a:r>
            </a:p>
          </xdr:txBody>
        </xdr:sp>
      </xdr:grp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</xdr:colOff>
      <xdr:row>76</xdr:row>
      <xdr:rowOff>186690</xdr:rowOff>
    </xdr:from>
    <xdr:to>
      <xdr:col>7</xdr:col>
      <xdr:colOff>825945</xdr:colOff>
      <xdr:row>102</xdr:row>
      <xdr:rowOff>110490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F6748A8-7503-4098-A961-6016E66A7E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342898</xdr:colOff>
      <xdr:row>78</xdr:row>
      <xdr:rowOff>161925</xdr:rowOff>
    </xdr:from>
    <xdr:to>
      <xdr:col>10</xdr:col>
      <xdr:colOff>488398</xdr:colOff>
      <xdr:row>100</xdr:row>
      <xdr:rowOff>146925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9751C409-2A99-470A-8032-F747902C7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459821</xdr:colOff>
      <xdr:row>134</xdr:row>
      <xdr:rowOff>85725</xdr:rowOff>
    </xdr:from>
    <xdr:to>
      <xdr:col>10</xdr:col>
      <xdr:colOff>412861</xdr:colOff>
      <xdr:row>159</xdr:row>
      <xdr:rowOff>78105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4C760115-6323-4DE7-9779-426274778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5521" y="26660475"/>
          <a:ext cx="3191540" cy="4754880"/>
        </a:xfrm>
        <a:prstGeom prst="rect">
          <a:avLst/>
        </a:prstGeom>
      </xdr:spPr>
    </xdr:pic>
    <xdr:clientData/>
  </xdr:twoCellAnchor>
  <xdr:twoCellAnchor>
    <xdr:from>
      <xdr:col>0</xdr:col>
      <xdr:colOff>274320</xdr:colOff>
      <xdr:row>108</xdr:row>
      <xdr:rowOff>72390</xdr:rowOff>
    </xdr:from>
    <xdr:to>
      <xdr:col>2</xdr:col>
      <xdr:colOff>76200</xdr:colOff>
      <xdr:row>130</xdr:row>
      <xdr:rowOff>114300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306500DD-B570-4579-9995-3C6451F00E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365761</xdr:colOff>
      <xdr:row>109</xdr:row>
      <xdr:rowOff>11430</xdr:rowOff>
    </xdr:from>
    <xdr:to>
      <xdr:col>5</xdr:col>
      <xdr:colOff>952501</xdr:colOff>
      <xdr:row>128</xdr:row>
      <xdr:rowOff>114300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1D357641-7A02-4385-A6EA-373422625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123826</xdr:colOff>
      <xdr:row>136</xdr:row>
      <xdr:rowOff>176188</xdr:rowOff>
    </xdr:from>
    <xdr:to>
      <xdr:col>5</xdr:col>
      <xdr:colOff>63990</xdr:colOff>
      <xdr:row>159</xdr:row>
      <xdr:rowOff>7244</xdr:rowOff>
    </xdr:to>
    <xdr:grpSp>
      <xdr:nvGrpSpPr>
        <xdr:cNvPr id="13" name="Gruppo 12">
          <a:extLst>
            <a:ext uri="{FF2B5EF4-FFF2-40B4-BE49-F238E27FC236}">
              <a16:creationId xmlns:a16="http://schemas.microsoft.com/office/drawing/2014/main" id="{13CEABE6-50AE-4E02-AB33-4E5E4808D978}"/>
            </a:ext>
          </a:extLst>
        </xdr:cNvPr>
        <xdr:cNvGrpSpPr/>
      </xdr:nvGrpSpPr>
      <xdr:grpSpPr>
        <a:xfrm>
          <a:off x="123826" y="27131938"/>
          <a:ext cx="6398114" cy="4212556"/>
          <a:chOff x="1743076" y="34047088"/>
          <a:chExt cx="6398114" cy="4212556"/>
        </a:xfrm>
      </xdr:grpSpPr>
      <xdr:grpSp>
        <xdr:nvGrpSpPr>
          <xdr:cNvPr id="14" name="Gruppo 13">
            <a:extLst>
              <a:ext uri="{FF2B5EF4-FFF2-40B4-BE49-F238E27FC236}">
                <a16:creationId xmlns:a16="http://schemas.microsoft.com/office/drawing/2014/main" id="{3DA589F8-342E-EC74-A8E3-D68507DECA37}"/>
              </a:ext>
            </a:extLst>
          </xdr:cNvPr>
          <xdr:cNvGrpSpPr/>
        </xdr:nvGrpSpPr>
        <xdr:grpSpPr>
          <a:xfrm>
            <a:off x="1743076" y="34047088"/>
            <a:ext cx="6398114" cy="4212556"/>
            <a:chOff x="2767565" y="16177260"/>
            <a:chExt cx="6535193" cy="4044332"/>
          </a:xfrm>
        </xdr:grpSpPr>
        <xdr:grpSp>
          <xdr:nvGrpSpPr>
            <xdr:cNvPr id="19" name="Gruppo 18">
              <a:extLst>
                <a:ext uri="{FF2B5EF4-FFF2-40B4-BE49-F238E27FC236}">
                  <a16:creationId xmlns:a16="http://schemas.microsoft.com/office/drawing/2014/main" id="{DD4C23AD-7A54-7A56-172C-F0112871B89A}"/>
                </a:ext>
              </a:extLst>
            </xdr:cNvPr>
            <xdr:cNvGrpSpPr/>
          </xdr:nvGrpSpPr>
          <xdr:grpSpPr>
            <a:xfrm>
              <a:off x="2767565" y="16177260"/>
              <a:ext cx="5677828" cy="4044332"/>
              <a:chOff x="2767565" y="16177260"/>
              <a:chExt cx="5677828" cy="4044332"/>
            </a:xfrm>
          </xdr:grpSpPr>
          <xdr:sp macro="" textlink="">
            <xdr:nvSpPr>
              <xdr:cNvPr id="21" name="Cubo 20">
                <a:extLst>
                  <a:ext uri="{FF2B5EF4-FFF2-40B4-BE49-F238E27FC236}">
                    <a16:creationId xmlns:a16="http://schemas.microsoft.com/office/drawing/2014/main" id="{AE4494BA-7DC2-62A8-0ABD-62330D1388AC}"/>
                  </a:ext>
                </a:extLst>
              </xdr:cNvPr>
              <xdr:cNvSpPr/>
            </xdr:nvSpPr>
            <xdr:spPr>
              <a:xfrm flipH="1">
                <a:off x="5722620" y="16177260"/>
                <a:ext cx="1210708" cy="2844000"/>
              </a:xfrm>
              <a:prstGeom prst="cube">
                <a:avLst/>
              </a:prstGeom>
              <a:solidFill>
                <a:srgbClr val="FF4B4B"/>
              </a:solidFill>
              <a:ln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it-IT" sz="1100"/>
              </a:p>
            </xdr:txBody>
          </xdr:sp>
          <xdr:sp macro="" textlink="">
            <xdr:nvSpPr>
              <xdr:cNvPr id="22" name="Cubo 21">
                <a:extLst>
                  <a:ext uri="{FF2B5EF4-FFF2-40B4-BE49-F238E27FC236}">
                    <a16:creationId xmlns:a16="http://schemas.microsoft.com/office/drawing/2014/main" id="{036C59E8-2883-1517-AE90-A82C5F919CFA}"/>
                  </a:ext>
                </a:extLst>
              </xdr:cNvPr>
              <xdr:cNvSpPr/>
            </xdr:nvSpPr>
            <xdr:spPr>
              <a:xfrm flipH="1">
                <a:off x="6042660" y="17981674"/>
                <a:ext cx="1209600" cy="1512000"/>
              </a:xfrm>
              <a:prstGeom prst="cube">
                <a:avLst/>
              </a:prstGeom>
              <a:solidFill>
                <a:srgbClr val="58BE34"/>
              </a:solidFill>
              <a:ln>
                <a:solidFill>
                  <a:schemeClr val="accent6">
                    <a:lumMod val="7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it-IT" sz="1100"/>
              </a:p>
            </xdr:txBody>
          </xdr:sp>
          <xdr:sp macro="" textlink="">
            <xdr:nvSpPr>
              <xdr:cNvPr id="23" name="Cubo 22">
                <a:extLst>
                  <a:ext uri="{FF2B5EF4-FFF2-40B4-BE49-F238E27FC236}">
                    <a16:creationId xmlns:a16="http://schemas.microsoft.com/office/drawing/2014/main" id="{1C8CF267-0980-5E00-FC23-FFDBB4270440}"/>
                  </a:ext>
                </a:extLst>
              </xdr:cNvPr>
              <xdr:cNvSpPr/>
            </xdr:nvSpPr>
            <xdr:spPr>
              <a:xfrm flipH="1">
                <a:off x="4815839" y="18227040"/>
                <a:ext cx="1209600" cy="1152000"/>
              </a:xfrm>
              <a:prstGeom prst="cube">
                <a:avLst/>
              </a:prstGeom>
              <a:solidFill>
                <a:srgbClr val="11C1FF"/>
              </a:solidFill>
              <a:ln>
                <a:solidFill>
                  <a:srgbClr val="3366CC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it-IT" sz="1100"/>
              </a:p>
            </xdr:txBody>
          </xdr:sp>
          <xdr:sp macro="" textlink="">
            <xdr:nvSpPr>
              <xdr:cNvPr id="24" name="Cubo 23">
                <a:extLst>
                  <a:ext uri="{FF2B5EF4-FFF2-40B4-BE49-F238E27FC236}">
                    <a16:creationId xmlns:a16="http://schemas.microsoft.com/office/drawing/2014/main" id="{F8AE99D7-34E9-D2C6-136C-C2BD062986E8}"/>
                  </a:ext>
                </a:extLst>
              </xdr:cNvPr>
              <xdr:cNvSpPr/>
            </xdr:nvSpPr>
            <xdr:spPr>
              <a:xfrm flipH="1">
                <a:off x="5113020" y="19027140"/>
                <a:ext cx="1209054" cy="468000"/>
              </a:xfrm>
              <a:prstGeom prst="cube">
                <a:avLst/>
              </a:prstGeom>
              <a:solidFill>
                <a:srgbClr val="FF2FFF"/>
              </a:solidFill>
              <a:ln>
                <a:solidFill>
                  <a:srgbClr val="FF00FF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it-IT" sz="1100"/>
              </a:p>
            </xdr:txBody>
          </xdr:sp>
          <xdr:sp macro="" textlink="">
            <xdr:nvSpPr>
              <xdr:cNvPr id="25" name="CasellaDiTesto 24">
                <a:extLst>
                  <a:ext uri="{FF2B5EF4-FFF2-40B4-BE49-F238E27FC236}">
                    <a16:creationId xmlns:a16="http://schemas.microsoft.com/office/drawing/2014/main" id="{6FF0B78C-D64B-0794-1835-351B913C45D0}"/>
                  </a:ext>
                </a:extLst>
              </xdr:cNvPr>
              <xdr:cNvSpPr txBox="1"/>
            </xdr:nvSpPr>
            <xdr:spPr>
              <a:xfrm>
                <a:off x="6019800" y="16626840"/>
                <a:ext cx="875283" cy="41874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800" b="1" i="0" u="none" strike="noStrike">
                    <a:solidFill>
                      <a:schemeClr val="bg1"/>
                    </a:solidFill>
                    <a:effectLst/>
                    <a:latin typeface="+mj-lt"/>
                    <a:ea typeface="+mn-ea"/>
                    <a:cs typeface="+mn-cs"/>
                  </a:rPr>
                  <a:t>61,9</a:t>
                </a:r>
                <a:endParaRPr lang="it-IT" sz="1400" b="1">
                  <a:solidFill>
                    <a:schemeClr val="bg1"/>
                  </a:solidFill>
                </a:endParaRPr>
              </a:p>
            </xdr:txBody>
          </xdr:sp>
          <xdr:sp macro="" textlink="">
            <xdr:nvSpPr>
              <xdr:cNvPr id="26" name="CasellaDiTesto 25">
                <a:extLst>
                  <a:ext uri="{FF2B5EF4-FFF2-40B4-BE49-F238E27FC236}">
                    <a16:creationId xmlns:a16="http://schemas.microsoft.com/office/drawing/2014/main" id="{E809A3CB-9A00-BFBC-A649-CFD8D2DF4AF9}"/>
                  </a:ext>
                </a:extLst>
              </xdr:cNvPr>
              <xdr:cNvSpPr txBox="1"/>
            </xdr:nvSpPr>
            <xdr:spPr>
              <a:xfrm>
                <a:off x="5113019" y="18508980"/>
                <a:ext cx="866947" cy="41874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800" b="1" i="0" u="none" strike="noStrike">
                    <a:solidFill>
                      <a:schemeClr val="bg1"/>
                    </a:solidFill>
                    <a:effectLst/>
                    <a:latin typeface="+mj-lt"/>
                    <a:ea typeface="+mn-ea"/>
                    <a:cs typeface="+mn-cs"/>
                  </a:rPr>
                  <a:t>16,8</a:t>
                </a:r>
                <a:endParaRPr lang="it-IT" sz="1400" b="1"/>
              </a:p>
            </xdr:txBody>
          </xdr:sp>
          <xdr:sp macro="" textlink="">
            <xdr:nvSpPr>
              <xdr:cNvPr id="27" name="CasellaDiTesto 26">
                <a:extLst>
                  <a:ext uri="{FF2B5EF4-FFF2-40B4-BE49-F238E27FC236}">
                    <a16:creationId xmlns:a16="http://schemas.microsoft.com/office/drawing/2014/main" id="{CB40B64F-BE74-C010-EFF4-A7E350ECC0E3}"/>
                  </a:ext>
                </a:extLst>
              </xdr:cNvPr>
              <xdr:cNvSpPr txBox="1"/>
            </xdr:nvSpPr>
            <xdr:spPr>
              <a:xfrm>
                <a:off x="5364480" y="19171920"/>
                <a:ext cx="755712" cy="31638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800" b="1" i="0" u="none" strike="noStrike">
                    <a:solidFill>
                      <a:schemeClr val="bg1"/>
                    </a:solidFill>
                    <a:effectLst/>
                    <a:latin typeface="+mj-lt"/>
                    <a:ea typeface="+mn-ea"/>
                    <a:cs typeface="+mn-cs"/>
                  </a:rPr>
                  <a:t>2,3</a:t>
                </a:r>
                <a:endParaRPr lang="it-IT" sz="1400" b="1"/>
              </a:p>
            </xdr:txBody>
          </xdr:sp>
          <xdr:sp macro="" textlink="">
            <xdr:nvSpPr>
              <xdr:cNvPr id="28" name="CasellaDiTesto 27">
                <a:extLst>
                  <a:ext uri="{FF2B5EF4-FFF2-40B4-BE49-F238E27FC236}">
                    <a16:creationId xmlns:a16="http://schemas.microsoft.com/office/drawing/2014/main" id="{67D1E8F9-B58F-1FC1-AE06-258F3BB6A1CC}"/>
                  </a:ext>
                </a:extLst>
              </xdr:cNvPr>
              <xdr:cNvSpPr txBox="1"/>
            </xdr:nvSpPr>
            <xdr:spPr>
              <a:xfrm>
                <a:off x="6355080" y="18402299"/>
                <a:ext cx="875283" cy="41874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800" b="1" i="0" u="none" strike="noStrike">
                    <a:solidFill>
                      <a:schemeClr val="bg1"/>
                    </a:solidFill>
                    <a:effectLst/>
                    <a:latin typeface="+mj-lt"/>
                    <a:ea typeface="+mn-ea"/>
                    <a:cs typeface="+mn-cs"/>
                  </a:rPr>
                  <a:t>19,2</a:t>
                </a:r>
                <a:endParaRPr lang="it-IT" sz="1400" b="1"/>
              </a:p>
            </xdr:txBody>
          </xdr:sp>
          <xdr:sp macro="" textlink="">
            <xdr:nvSpPr>
              <xdr:cNvPr id="29" name="CasellaDiTesto 28">
                <a:extLst>
                  <a:ext uri="{FF2B5EF4-FFF2-40B4-BE49-F238E27FC236}">
                    <a16:creationId xmlns:a16="http://schemas.microsoft.com/office/drawing/2014/main" id="{573CEC60-3FF9-9F3B-2455-19C4782BBF43}"/>
                  </a:ext>
                </a:extLst>
              </xdr:cNvPr>
              <xdr:cNvSpPr txBox="1"/>
            </xdr:nvSpPr>
            <xdr:spPr>
              <a:xfrm>
                <a:off x="7636798" y="16392182"/>
                <a:ext cx="808595" cy="41874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400" b="1" i="0" u="none" strike="noStrike">
                    <a:solidFill>
                      <a:schemeClr val="dk1"/>
                    </a:solidFill>
                    <a:effectLst/>
                    <a:latin typeface="+mj-lt"/>
                    <a:ea typeface="+mn-ea"/>
                    <a:cs typeface="+mn-cs"/>
                  </a:rPr>
                  <a:t>Servizi</a:t>
                </a:r>
                <a:endParaRPr lang="it-IT" sz="1400" b="1">
                  <a:latin typeface="+mj-lt"/>
                </a:endParaRPr>
              </a:p>
            </xdr:txBody>
          </xdr:sp>
          <xdr:sp macro="" textlink="">
            <xdr:nvSpPr>
              <xdr:cNvPr id="30" name="CasellaDiTesto 29">
                <a:extLst>
                  <a:ext uri="{FF2B5EF4-FFF2-40B4-BE49-F238E27FC236}">
                    <a16:creationId xmlns:a16="http://schemas.microsoft.com/office/drawing/2014/main" id="{DC2ACD52-B669-CDE3-7469-69A4B3E481B9}"/>
                  </a:ext>
                </a:extLst>
              </xdr:cNvPr>
              <xdr:cNvSpPr txBox="1"/>
            </xdr:nvSpPr>
            <xdr:spPr>
              <a:xfrm>
                <a:off x="2767565" y="17844529"/>
                <a:ext cx="1172864" cy="70399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400" b="1" i="0" u="none" strike="noStrike">
                    <a:solidFill>
                      <a:schemeClr val="dk1"/>
                    </a:solidFill>
                    <a:effectLst/>
                    <a:latin typeface="+mj-lt"/>
                    <a:ea typeface="+mn-ea"/>
                    <a:cs typeface="+mn-cs"/>
                  </a:rPr>
                  <a:t>Industria &amp; costruzioni</a:t>
                </a:r>
                <a:endParaRPr lang="it-IT" sz="1400" b="1">
                  <a:latin typeface="+mj-lt"/>
                </a:endParaRPr>
              </a:p>
            </xdr:txBody>
          </xdr:sp>
          <xdr:sp macro="" textlink="">
            <xdr:nvSpPr>
              <xdr:cNvPr id="31" name="CasellaDiTesto 30">
                <a:extLst>
                  <a:ext uri="{FF2B5EF4-FFF2-40B4-BE49-F238E27FC236}">
                    <a16:creationId xmlns:a16="http://schemas.microsoft.com/office/drawing/2014/main" id="{AA31F954-8F53-F28C-27A0-9BA350BDDB9F}"/>
                  </a:ext>
                </a:extLst>
              </xdr:cNvPr>
              <xdr:cNvSpPr txBox="1"/>
            </xdr:nvSpPr>
            <xdr:spPr>
              <a:xfrm>
                <a:off x="2976843" y="19551408"/>
                <a:ext cx="1417321" cy="6701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400" b="1" i="0" u="none" strike="noStrike">
                    <a:solidFill>
                      <a:schemeClr val="dk1"/>
                    </a:solidFill>
                    <a:effectLst/>
                    <a:latin typeface="+mj-lt"/>
                    <a:ea typeface="+mn-ea"/>
                    <a:cs typeface="+mn-cs"/>
                  </a:rPr>
                  <a:t>Agricoltura, caccia e pesca</a:t>
                </a:r>
                <a:endParaRPr lang="it-IT" sz="1400" b="1">
                  <a:latin typeface="+mj-lt"/>
                </a:endParaRPr>
              </a:p>
            </xdr:txBody>
          </xdr:sp>
        </xdr:grpSp>
        <xdr:sp macro="" textlink="">
          <xdr:nvSpPr>
            <xdr:cNvPr id="20" name="CasellaDiTesto 19">
              <a:extLst>
                <a:ext uri="{FF2B5EF4-FFF2-40B4-BE49-F238E27FC236}">
                  <a16:creationId xmlns:a16="http://schemas.microsoft.com/office/drawing/2014/main" id="{D108E1DF-A353-A456-97CC-76781CD418A0}"/>
                </a:ext>
              </a:extLst>
            </xdr:cNvPr>
            <xdr:cNvSpPr txBox="1"/>
          </xdr:nvSpPr>
          <xdr:spPr>
            <a:xfrm>
              <a:off x="7943368" y="18937764"/>
              <a:ext cx="1359390" cy="52577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400" b="1" i="0" u="none" strike="noStrike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Commercio &amp; ristorazione</a:t>
              </a:r>
              <a:endParaRPr lang="it-IT" sz="1400" b="1">
                <a:latin typeface="+mj-lt"/>
              </a:endParaRPr>
            </a:p>
          </xdr:txBody>
        </xdr:sp>
      </xdr:grpSp>
      <xdr:cxnSp macro="">
        <xdr:nvCxnSpPr>
          <xdr:cNvPr id="15" name="Connettore a gomito 14">
            <a:extLst>
              <a:ext uri="{FF2B5EF4-FFF2-40B4-BE49-F238E27FC236}">
                <a16:creationId xmlns:a16="http://schemas.microsoft.com/office/drawing/2014/main" id="{B60E6D08-4395-D206-81E8-40B39ECB26CF}"/>
              </a:ext>
            </a:extLst>
          </xdr:cNvPr>
          <xdr:cNvCxnSpPr/>
        </xdr:nvCxnSpPr>
        <xdr:spPr>
          <a:xfrm rot="10800000">
            <a:off x="2733676" y="36147376"/>
            <a:ext cx="1704977" cy="752477"/>
          </a:xfrm>
          <a:prstGeom prst="bentConnector3">
            <a:avLst>
              <a:gd name="adj1" fmla="val 57821"/>
            </a:avLst>
          </a:prstGeom>
          <a:ln w="22225">
            <a:prstDash val="dash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Connettore a gomito 15">
            <a:extLst>
              <a:ext uri="{FF2B5EF4-FFF2-40B4-BE49-F238E27FC236}">
                <a16:creationId xmlns:a16="http://schemas.microsoft.com/office/drawing/2014/main" id="{86587DCD-DC19-2C7E-C849-A8E7CC6A2CD1}"/>
              </a:ext>
            </a:extLst>
          </xdr:cNvPr>
          <xdr:cNvCxnSpPr/>
        </xdr:nvCxnSpPr>
        <xdr:spPr>
          <a:xfrm flipV="1">
            <a:off x="3257550" y="37338002"/>
            <a:ext cx="1133477" cy="704848"/>
          </a:xfrm>
          <a:prstGeom prst="bentConnector3">
            <a:avLst>
              <a:gd name="adj1" fmla="val 53361"/>
            </a:avLst>
          </a:prstGeom>
          <a:ln w="22225">
            <a:prstDash val="dash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Connettore a gomito 16">
            <a:extLst>
              <a:ext uri="{FF2B5EF4-FFF2-40B4-BE49-F238E27FC236}">
                <a16:creationId xmlns:a16="http://schemas.microsoft.com/office/drawing/2014/main" id="{4AB6888B-CAD2-5DCA-6483-4B0C2BAACC2C}"/>
              </a:ext>
            </a:extLst>
          </xdr:cNvPr>
          <xdr:cNvCxnSpPr/>
        </xdr:nvCxnSpPr>
        <xdr:spPr>
          <a:xfrm rot="10800000" flipV="1">
            <a:off x="5372104" y="34518600"/>
            <a:ext cx="1238246" cy="438152"/>
          </a:xfrm>
          <a:prstGeom prst="bentConnector3">
            <a:avLst>
              <a:gd name="adj1" fmla="val 50000"/>
            </a:avLst>
          </a:prstGeom>
          <a:ln w="22225">
            <a:prstDash val="dash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Connettore a gomito 17">
            <a:extLst>
              <a:ext uri="{FF2B5EF4-FFF2-40B4-BE49-F238E27FC236}">
                <a16:creationId xmlns:a16="http://schemas.microsoft.com/office/drawing/2014/main" id="{177F127F-2386-D691-0EA0-1FFE4AE08AFB}"/>
              </a:ext>
            </a:extLst>
          </xdr:cNvPr>
          <xdr:cNvCxnSpPr/>
        </xdr:nvCxnSpPr>
        <xdr:spPr>
          <a:xfrm rot="10800000" flipH="1" flipV="1">
            <a:off x="5715004" y="36795075"/>
            <a:ext cx="1238246" cy="438152"/>
          </a:xfrm>
          <a:prstGeom prst="bentConnector3">
            <a:avLst>
              <a:gd name="adj1" fmla="val 50000"/>
            </a:avLst>
          </a:prstGeom>
          <a:ln w="22225">
            <a:prstDash val="dash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1195565</xdr:colOff>
      <xdr:row>46</xdr:row>
      <xdr:rowOff>188595</xdr:rowOff>
    </xdr:from>
    <xdr:to>
      <xdr:col>9</xdr:col>
      <xdr:colOff>64066</xdr:colOff>
      <xdr:row>71</xdr:row>
      <xdr:rowOff>183945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C337BFF-B3F8-4457-9BCA-2828FF264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9865" y="8913495"/>
          <a:ext cx="3164276" cy="4757850"/>
        </a:xfrm>
        <a:prstGeom prst="rect">
          <a:avLst/>
        </a:prstGeom>
      </xdr:spPr>
    </xdr:pic>
    <xdr:clientData/>
  </xdr:twoCellAnchor>
  <xdr:twoCellAnchor>
    <xdr:from>
      <xdr:col>2</xdr:col>
      <xdr:colOff>1600199</xdr:colOff>
      <xdr:row>2</xdr:row>
      <xdr:rowOff>0</xdr:rowOff>
    </xdr:from>
    <xdr:to>
      <xdr:col>6</xdr:col>
      <xdr:colOff>2723324</xdr:colOff>
      <xdr:row>26</xdr:row>
      <xdr:rowOff>36975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E715594B-7CD5-5B79-33CE-D89463B65E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1152525</xdr:colOff>
      <xdr:row>23</xdr:row>
      <xdr:rowOff>128585</xdr:rowOff>
    </xdr:from>
    <xdr:to>
      <xdr:col>6</xdr:col>
      <xdr:colOff>965250</xdr:colOff>
      <xdr:row>45</xdr:row>
      <xdr:rowOff>94985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F53A4479-CEB6-8B13-67FF-4E56CD942D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381000</xdr:colOff>
      <xdr:row>24</xdr:row>
      <xdr:rowOff>90487</xdr:rowOff>
    </xdr:from>
    <xdr:to>
      <xdr:col>7</xdr:col>
      <xdr:colOff>538425</xdr:colOff>
      <xdr:row>43</xdr:row>
      <xdr:rowOff>136237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24B3200E-5BAD-58C5-2AA7-18E46684BF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49</xdr:row>
      <xdr:rowOff>95248</xdr:rowOff>
    </xdr:from>
    <xdr:to>
      <xdr:col>4</xdr:col>
      <xdr:colOff>492614</xdr:colOff>
      <xdr:row>71</xdr:row>
      <xdr:rowOff>21554</xdr:rowOff>
    </xdr:to>
    <xdr:grpSp>
      <xdr:nvGrpSpPr>
        <xdr:cNvPr id="10" name="Gruppo 9">
          <a:extLst>
            <a:ext uri="{FF2B5EF4-FFF2-40B4-BE49-F238E27FC236}">
              <a16:creationId xmlns:a16="http://schemas.microsoft.com/office/drawing/2014/main" id="{F16665A1-D7E9-47A3-AD93-CDBC3842A20C}"/>
            </a:ext>
          </a:extLst>
        </xdr:cNvPr>
        <xdr:cNvGrpSpPr/>
      </xdr:nvGrpSpPr>
      <xdr:grpSpPr>
        <a:xfrm>
          <a:off x="609600" y="9582148"/>
          <a:ext cx="6398114" cy="4117306"/>
          <a:chOff x="1743076" y="34142336"/>
          <a:chExt cx="6398114" cy="4117306"/>
        </a:xfrm>
      </xdr:grpSpPr>
      <xdr:grpSp>
        <xdr:nvGrpSpPr>
          <xdr:cNvPr id="11" name="Gruppo 10">
            <a:extLst>
              <a:ext uri="{FF2B5EF4-FFF2-40B4-BE49-F238E27FC236}">
                <a16:creationId xmlns:a16="http://schemas.microsoft.com/office/drawing/2014/main" id="{24D9DE69-ADF7-85C4-54E1-4FA165A31F8A}"/>
              </a:ext>
            </a:extLst>
          </xdr:cNvPr>
          <xdr:cNvGrpSpPr/>
        </xdr:nvGrpSpPr>
        <xdr:grpSpPr>
          <a:xfrm>
            <a:off x="1743076" y="34142336"/>
            <a:ext cx="6398114" cy="4117306"/>
            <a:chOff x="2767565" y="16268706"/>
            <a:chExt cx="6535193" cy="3952886"/>
          </a:xfrm>
        </xdr:grpSpPr>
        <xdr:grpSp>
          <xdr:nvGrpSpPr>
            <xdr:cNvPr id="16" name="Gruppo 15">
              <a:extLst>
                <a:ext uri="{FF2B5EF4-FFF2-40B4-BE49-F238E27FC236}">
                  <a16:creationId xmlns:a16="http://schemas.microsoft.com/office/drawing/2014/main" id="{BCA3E31A-E658-8B81-4D36-048AFB32310B}"/>
                </a:ext>
              </a:extLst>
            </xdr:cNvPr>
            <xdr:cNvGrpSpPr/>
          </xdr:nvGrpSpPr>
          <xdr:grpSpPr>
            <a:xfrm>
              <a:off x="2767565" y="16268706"/>
              <a:ext cx="5677828" cy="3952886"/>
              <a:chOff x="2767565" y="16268706"/>
              <a:chExt cx="5677828" cy="3952886"/>
            </a:xfrm>
          </xdr:grpSpPr>
          <xdr:sp macro="" textlink="">
            <xdr:nvSpPr>
              <xdr:cNvPr id="18" name="Cubo 17">
                <a:extLst>
                  <a:ext uri="{FF2B5EF4-FFF2-40B4-BE49-F238E27FC236}">
                    <a16:creationId xmlns:a16="http://schemas.microsoft.com/office/drawing/2014/main" id="{F47B49A0-4308-9D1D-FACE-F3D8742ABF2C}"/>
                  </a:ext>
                </a:extLst>
              </xdr:cNvPr>
              <xdr:cNvSpPr/>
            </xdr:nvSpPr>
            <xdr:spPr>
              <a:xfrm flipH="1">
                <a:off x="5722619" y="16268706"/>
                <a:ext cx="1210708" cy="2752554"/>
              </a:xfrm>
              <a:prstGeom prst="cube">
                <a:avLst/>
              </a:prstGeom>
              <a:solidFill>
                <a:srgbClr val="FF4B4B"/>
              </a:solidFill>
              <a:ln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it-IT" sz="1100"/>
              </a:p>
            </xdr:txBody>
          </xdr:sp>
          <xdr:sp macro="" textlink="">
            <xdr:nvSpPr>
              <xdr:cNvPr id="19" name="Cubo 18">
                <a:extLst>
                  <a:ext uri="{FF2B5EF4-FFF2-40B4-BE49-F238E27FC236}">
                    <a16:creationId xmlns:a16="http://schemas.microsoft.com/office/drawing/2014/main" id="{4DCA5DDE-1094-F631-BA6C-695600AD25A8}"/>
                  </a:ext>
                </a:extLst>
              </xdr:cNvPr>
              <xdr:cNvSpPr/>
            </xdr:nvSpPr>
            <xdr:spPr>
              <a:xfrm flipH="1">
                <a:off x="6042660" y="17914741"/>
                <a:ext cx="1209600" cy="1569789"/>
              </a:xfrm>
              <a:prstGeom prst="cube">
                <a:avLst/>
              </a:prstGeom>
              <a:solidFill>
                <a:srgbClr val="58BE34"/>
              </a:solidFill>
              <a:ln>
                <a:solidFill>
                  <a:schemeClr val="accent6">
                    <a:lumMod val="7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it-IT" sz="1100"/>
              </a:p>
            </xdr:txBody>
          </xdr:sp>
          <xdr:sp macro="" textlink="">
            <xdr:nvSpPr>
              <xdr:cNvPr id="20" name="Cubo 19">
                <a:extLst>
                  <a:ext uri="{FF2B5EF4-FFF2-40B4-BE49-F238E27FC236}">
                    <a16:creationId xmlns:a16="http://schemas.microsoft.com/office/drawing/2014/main" id="{C75F52EC-A803-A747-C339-EC7C05D5D963}"/>
                  </a:ext>
                </a:extLst>
              </xdr:cNvPr>
              <xdr:cNvSpPr/>
            </xdr:nvSpPr>
            <xdr:spPr>
              <a:xfrm flipH="1">
                <a:off x="4815839" y="18152503"/>
                <a:ext cx="1209600" cy="1226538"/>
              </a:xfrm>
              <a:prstGeom prst="cube">
                <a:avLst/>
              </a:prstGeom>
              <a:solidFill>
                <a:srgbClr val="11C1FF"/>
              </a:solidFill>
              <a:ln>
                <a:solidFill>
                  <a:srgbClr val="3366CC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it-IT" sz="1100"/>
              </a:p>
            </xdr:txBody>
          </xdr:sp>
          <xdr:sp macro="" textlink="">
            <xdr:nvSpPr>
              <xdr:cNvPr id="21" name="Cubo 20">
                <a:extLst>
                  <a:ext uri="{FF2B5EF4-FFF2-40B4-BE49-F238E27FC236}">
                    <a16:creationId xmlns:a16="http://schemas.microsoft.com/office/drawing/2014/main" id="{BCD6CE07-77BF-FE1F-6950-963131F409F6}"/>
                  </a:ext>
                </a:extLst>
              </xdr:cNvPr>
              <xdr:cNvSpPr/>
            </xdr:nvSpPr>
            <xdr:spPr>
              <a:xfrm flipH="1">
                <a:off x="5132478" y="19149265"/>
                <a:ext cx="1209054" cy="336729"/>
              </a:xfrm>
              <a:prstGeom prst="cube">
                <a:avLst/>
              </a:prstGeom>
              <a:solidFill>
                <a:srgbClr val="FF2FFF"/>
              </a:solidFill>
              <a:ln>
                <a:solidFill>
                  <a:srgbClr val="FF00FF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it-IT" sz="1100"/>
              </a:p>
            </xdr:txBody>
          </xdr:sp>
          <xdr:sp macro="" textlink="">
            <xdr:nvSpPr>
              <xdr:cNvPr id="22" name="CasellaDiTesto 21">
                <a:extLst>
                  <a:ext uri="{FF2B5EF4-FFF2-40B4-BE49-F238E27FC236}">
                    <a16:creationId xmlns:a16="http://schemas.microsoft.com/office/drawing/2014/main" id="{86F006D6-0CEA-2CE4-5EB0-4D5E71365572}"/>
                  </a:ext>
                </a:extLst>
              </xdr:cNvPr>
              <xdr:cNvSpPr txBox="1"/>
            </xdr:nvSpPr>
            <xdr:spPr>
              <a:xfrm>
                <a:off x="6019800" y="16626840"/>
                <a:ext cx="875283" cy="41874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800" b="1" i="0" u="none" strike="noStrike">
                    <a:solidFill>
                      <a:schemeClr val="bg1"/>
                    </a:solidFill>
                    <a:effectLst/>
                    <a:latin typeface="+mj-lt"/>
                    <a:ea typeface="+mn-ea"/>
                    <a:cs typeface="+mn-cs"/>
                  </a:rPr>
                  <a:t>61,2</a:t>
                </a:r>
                <a:endParaRPr lang="it-IT" sz="1400" b="1">
                  <a:solidFill>
                    <a:schemeClr val="bg1"/>
                  </a:solidFill>
                </a:endParaRPr>
              </a:p>
            </xdr:txBody>
          </xdr:sp>
          <xdr:sp macro="" textlink="">
            <xdr:nvSpPr>
              <xdr:cNvPr id="23" name="CasellaDiTesto 22">
                <a:extLst>
                  <a:ext uri="{FF2B5EF4-FFF2-40B4-BE49-F238E27FC236}">
                    <a16:creationId xmlns:a16="http://schemas.microsoft.com/office/drawing/2014/main" id="{68B7217B-33C9-C8E2-E1E0-B3A721A92F6F}"/>
                  </a:ext>
                </a:extLst>
              </xdr:cNvPr>
              <xdr:cNvSpPr txBox="1"/>
            </xdr:nvSpPr>
            <xdr:spPr>
              <a:xfrm>
                <a:off x="5113019" y="18508980"/>
                <a:ext cx="866947" cy="41874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800" b="1" i="0" u="none" strike="noStrike">
                    <a:solidFill>
                      <a:schemeClr val="bg1"/>
                    </a:solidFill>
                    <a:effectLst/>
                    <a:latin typeface="+mj-lt"/>
                    <a:ea typeface="+mn-ea"/>
                    <a:cs typeface="+mn-cs"/>
                  </a:rPr>
                  <a:t>17,7</a:t>
                </a:r>
                <a:endParaRPr lang="it-IT" sz="1400" b="1"/>
              </a:p>
            </xdr:txBody>
          </xdr:sp>
          <xdr:sp macro="" textlink="">
            <xdr:nvSpPr>
              <xdr:cNvPr id="24" name="CasellaDiTesto 23">
                <a:extLst>
                  <a:ext uri="{FF2B5EF4-FFF2-40B4-BE49-F238E27FC236}">
                    <a16:creationId xmlns:a16="http://schemas.microsoft.com/office/drawing/2014/main" id="{F1E27173-5840-0222-184E-E104EF8265AE}"/>
                  </a:ext>
                </a:extLst>
              </xdr:cNvPr>
              <xdr:cNvSpPr txBox="1"/>
            </xdr:nvSpPr>
            <xdr:spPr>
              <a:xfrm>
                <a:off x="5364480" y="19208499"/>
                <a:ext cx="755712" cy="31638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800" b="1" i="0" u="none" strike="noStrike">
                    <a:solidFill>
                      <a:schemeClr val="bg1"/>
                    </a:solidFill>
                    <a:effectLst/>
                    <a:latin typeface="+mj-lt"/>
                    <a:ea typeface="+mn-ea"/>
                    <a:cs typeface="+mn-cs"/>
                  </a:rPr>
                  <a:t>1,6</a:t>
                </a:r>
                <a:endParaRPr lang="it-IT" sz="1400" b="1"/>
              </a:p>
            </xdr:txBody>
          </xdr:sp>
          <xdr:sp macro="" textlink="">
            <xdr:nvSpPr>
              <xdr:cNvPr id="25" name="CasellaDiTesto 24">
                <a:extLst>
                  <a:ext uri="{FF2B5EF4-FFF2-40B4-BE49-F238E27FC236}">
                    <a16:creationId xmlns:a16="http://schemas.microsoft.com/office/drawing/2014/main" id="{5F6DCA0F-7AB6-84EF-BCAD-ED6612BDB0D0}"/>
                  </a:ext>
                </a:extLst>
              </xdr:cNvPr>
              <xdr:cNvSpPr txBox="1"/>
            </xdr:nvSpPr>
            <xdr:spPr>
              <a:xfrm>
                <a:off x="6355080" y="18402299"/>
                <a:ext cx="875283" cy="41874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800" b="1" i="0" u="none" strike="noStrike">
                    <a:solidFill>
                      <a:schemeClr val="bg1"/>
                    </a:solidFill>
                    <a:effectLst/>
                    <a:latin typeface="+mj-lt"/>
                    <a:ea typeface="+mn-ea"/>
                    <a:cs typeface="+mn-cs"/>
                  </a:rPr>
                  <a:t>19,5</a:t>
                </a:r>
                <a:endParaRPr lang="it-IT" sz="1400" b="1"/>
              </a:p>
            </xdr:txBody>
          </xdr:sp>
          <xdr:sp macro="" textlink="">
            <xdr:nvSpPr>
              <xdr:cNvPr id="26" name="CasellaDiTesto 25">
                <a:extLst>
                  <a:ext uri="{FF2B5EF4-FFF2-40B4-BE49-F238E27FC236}">
                    <a16:creationId xmlns:a16="http://schemas.microsoft.com/office/drawing/2014/main" id="{0CD18567-A2F5-C211-671D-26EDF9F56F60}"/>
                  </a:ext>
                </a:extLst>
              </xdr:cNvPr>
              <xdr:cNvSpPr txBox="1"/>
            </xdr:nvSpPr>
            <xdr:spPr>
              <a:xfrm>
                <a:off x="7636798" y="16392182"/>
                <a:ext cx="808595" cy="41874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400" b="1" i="0" u="none" strike="noStrike">
                    <a:solidFill>
                      <a:schemeClr val="dk1"/>
                    </a:solidFill>
                    <a:effectLst/>
                    <a:latin typeface="+mj-lt"/>
                    <a:ea typeface="+mn-ea"/>
                    <a:cs typeface="+mn-cs"/>
                  </a:rPr>
                  <a:t>Servizi</a:t>
                </a:r>
                <a:endParaRPr lang="it-IT" sz="1400" b="1">
                  <a:latin typeface="+mj-lt"/>
                </a:endParaRPr>
              </a:p>
            </xdr:txBody>
          </xdr:sp>
          <xdr:sp macro="" textlink="">
            <xdr:nvSpPr>
              <xdr:cNvPr id="27" name="CasellaDiTesto 26">
                <a:extLst>
                  <a:ext uri="{FF2B5EF4-FFF2-40B4-BE49-F238E27FC236}">
                    <a16:creationId xmlns:a16="http://schemas.microsoft.com/office/drawing/2014/main" id="{D0AC4DC6-9FF0-996B-7BEB-E2236AEAE4EA}"/>
                  </a:ext>
                </a:extLst>
              </xdr:cNvPr>
              <xdr:cNvSpPr txBox="1"/>
            </xdr:nvSpPr>
            <xdr:spPr>
              <a:xfrm>
                <a:off x="2767565" y="17844529"/>
                <a:ext cx="1172864" cy="70399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400" b="1" i="0" u="none" strike="noStrike">
                    <a:solidFill>
                      <a:schemeClr val="dk1"/>
                    </a:solidFill>
                    <a:effectLst/>
                    <a:latin typeface="+mj-lt"/>
                    <a:ea typeface="+mn-ea"/>
                    <a:cs typeface="+mn-cs"/>
                  </a:rPr>
                  <a:t>Industria &amp; costruzioni</a:t>
                </a:r>
                <a:endParaRPr lang="it-IT" sz="1400" b="1">
                  <a:latin typeface="+mj-lt"/>
                </a:endParaRPr>
              </a:p>
            </xdr:txBody>
          </xdr:sp>
          <xdr:sp macro="" textlink="">
            <xdr:nvSpPr>
              <xdr:cNvPr id="28" name="CasellaDiTesto 27">
                <a:extLst>
                  <a:ext uri="{FF2B5EF4-FFF2-40B4-BE49-F238E27FC236}">
                    <a16:creationId xmlns:a16="http://schemas.microsoft.com/office/drawing/2014/main" id="{4D7BEDF7-18C3-5E3A-5ED2-1A956C2C538C}"/>
                  </a:ext>
                </a:extLst>
              </xdr:cNvPr>
              <xdr:cNvSpPr txBox="1"/>
            </xdr:nvSpPr>
            <xdr:spPr>
              <a:xfrm>
                <a:off x="2976843" y="19551408"/>
                <a:ext cx="1417321" cy="6701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400" b="1" i="0" u="none" strike="noStrike">
                    <a:solidFill>
                      <a:schemeClr val="dk1"/>
                    </a:solidFill>
                    <a:effectLst/>
                    <a:latin typeface="+mj-lt"/>
                    <a:ea typeface="+mn-ea"/>
                    <a:cs typeface="+mn-cs"/>
                  </a:rPr>
                  <a:t>Agricoltura, caccia e pesca</a:t>
                </a:r>
                <a:endParaRPr lang="it-IT" sz="1400" b="1">
                  <a:latin typeface="+mj-lt"/>
                </a:endParaRPr>
              </a:p>
            </xdr:txBody>
          </xdr:sp>
        </xdr:grpSp>
        <xdr:sp macro="" textlink="">
          <xdr:nvSpPr>
            <xdr:cNvPr id="17" name="CasellaDiTesto 16">
              <a:extLst>
                <a:ext uri="{FF2B5EF4-FFF2-40B4-BE49-F238E27FC236}">
                  <a16:creationId xmlns:a16="http://schemas.microsoft.com/office/drawing/2014/main" id="{DC580E9A-5D9E-67C8-B528-1648693609E4}"/>
                </a:ext>
              </a:extLst>
            </xdr:cNvPr>
            <xdr:cNvSpPr txBox="1"/>
          </xdr:nvSpPr>
          <xdr:spPr>
            <a:xfrm>
              <a:off x="7943368" y="18937764"/>
              <a:ext cx="1359390" cy="52577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400" b="1" i="0" u="none" strike="noStrike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Commercio &amp; ristorazione</a:t>
              </a:r>
              <a:endParaRPr lang="it-IT" sz="1400" b="1">
                <a:latin typeface="+mj-lt"/>
              </a:endParaRPr>
            </a:p>
          </xdr:txBody>
        </xdr:sp>
      </xdr:grpSp>
      <xdr:cxnSp macro="">
        <xdr:nvCxnSpPr>
          <xdr:cNvPr id="12" name="Connettore a gomito 11">
            <a:extLst>
              <a:ext uri="{FF2B5EF4-FFF2-40B4-BE49-F238E27FC236}">
                <a16:creationId xmlns:a16="http://schemas.microsoft.com/office/drawing/2014/main" id="{23C544A2-9ADD-17A2-7812-DB62D762F135}"/>
              </a:ext>
            </a:extLst>
          </xdr:cNvPr>
          <xdr:cNvCxnSpPr/>
        </xdr:nvCxnSpPr>
        <xdr:spPr>
          <a:xfrm rot="10800000">
            <a:off x="2733676" y="36147376"/>
            <a:ext cx="1704977" cy="752477"/>
          </a:xfrm>
          <a:prstGeom prst="bentConnector3">
            <a:avLst>
              <a:gd name="adj1" fmla="val 57821"/>
            </a:avLst>
          </a:prstGeom>
          <a:ln w="22225">
            <a:prstDash val="dash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Connettore a gomito 12">
            <a:extLst>
              <a:ext uri="{FF2B5EF4-FFF2-40B4-BE49-F238E27FC236}">
                <a16:creationId xmlns:a16="http://schemas.microsoft.com/office/drawing/2014/main" id="{D76D46C8-24BC-DD8B-6D70-F9E88C5E6120}"/>
              </a:ext>
            </a:extLst>
          </xdr:cNvPr>
          <xdr:cNvCxnSpPr/>
        </xdr:nvCxnSpPr>
        <xdr:spPr>
          <a:xfrm flipV="1">
            <a:off x="3257550" y="37338002"/>
            <a:ext cx="1133477" cy="704848"/>
          </a:xfrm>
          <a:prstGeom prst="bentConnector3">
            <a:avLst>
              <a:gd name="adj1" fmla="val 53361"/>
            </a:avLst>
          </a:prstGeom>
          <a:ln w="22225">
            <a:prstDash val="dash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Connettore a gomito 13">
            <a:extLst>
              <a:ext uri="{FF2B5EF4-FFF2-40B4-BE49-F238E27FC236}">
                <a16:creationId xmlns:a16="http://schemas.microsoft.com/office/drawing/2014/main" id="{375CC258-EEE0-9EAB-C9E0-E706C2F3173D}"/>
              </a:ext>
            </a:extLst>
          </xdr:cNvPr>
          <xdr:cNvCxnSpPr/>
        </xdr:nvCxnSpPr>
        <xdr:spPr>
          <a:xfrm rot="10800000" flipV="1">
            <a:off x="5372104" y="34518600"/>
            <a:ext cx="1238246" cy="438152"/>
          </a:xfrm>
          <a:prstGeom prst="bentConnector3">
            <a:avLst>
              <a:gd name="adj1" fmla="val 50000"/>
            </a:avLst>
          </a:prstGeom>
          <a:ln w="22225">
            <a:prstDash val="dash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Connettore a gomito 14">
            <a:extLst>
              <a:ext uri="{FF2B5EF4-FFF2-40B4-BE49-F238E27FC236}">
                <a16:creationId xmlns:a16="http://schemas.microsoft.com/office/drawing/2014/main" id="{68B11632-01D3-2756-341B-EF5E78B75318}"/>
              </a:ext>
            </a:extLst>
          </xdr:cNvPr>
          <xdr:cNvCxnSpPr/>
        </xdr:nvCxnSpPr>
        <xdr:spPr>
          <a:xfrm rot="10800000" flipH="1" flipV="1">
            <a:off x="5715004" y="36795075"/>
            <a:ext cx="1238246" cy="438152"/>
          </a:xfrm>
          <a:prstGeom prst="bentConnector3">
            <a:avLst>
              <a:gd name="adj1" fmla="val 50000"/>
            </a:avLst>
          </a:prstGeom>
          <a:ln w="22225">
            <a:prstDash val="dash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2009775</xdr:colOff>
      <xdr:row>4</xdr:row>
      <xdr:rowOff>133349</xdr:rowOff>
    </xdr:from>
    <xdr:to>
      <xdr:col>10</xdr:col>
      <xdr:colOff>488400</xdr:colOff>
      <xdr:row>26</xdr:row>
      <xdr:rowOff>42149</xdr:rowOff>
    </xdr:to>
    <xdr:graphicFrame macro="">
      <xdr:nvGraphicFramePr>
        <xdr:cNvPr id="29" name="Grafico 28">
          <a:extLst>
            <a:ext uri="{FF2B5EF4-FFF2-40B4-BE49-F238E27FC236}">
              <a16:creationId xmlns:a16="http://schemas.microsoft.com/office/drawing/2014/main" id="{83992239-A856-6A66-953F-4FAFC4F2BE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161926</xdr:colOff>
      <xdr:row>45</xdr:row>
      <xdr:rowOff>20955</xdr:rowOff>
    </xdr:from>
    <xdr:to>
      <xdr:col>6</xdr:col>
      <xdr:colOff>116926</xdr:colOff>
      <xdr:row>66</xdr:row>
      <xdr:rowOff>148830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0060468-C451-4ED6-A40B-9BDA32762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2196465</xdr:colOff>
      <xdr:row>3</xdr:row>
      <xdr:rowOff>95250</xdr:rowOff>
    </xdr:from>
    <xdr:to>
      <xdr:col>13</xdr:col>
      <xdr:colOff>76200</xdr:colOff>
      <xdr:row>27</xdr:row>
      <xdr:rowOff>179850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ADDE924-21D2-4055-8B9C-35F26641B6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525780</xdr:colOff>
      <xdr:row>64</xdr:row>
      <xdr:rowOff>140970</xdr:rowOff>
    </xdr:from>
    <xdr:to>
      <xdr:col>5</xdr:col>
      <xdr:colOff>1405305</xdr:colOff>
      <xdr:row>86</xdr:row>
      <xdr:rowOff>154290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F96342E0-CF25-440F-8CE6-7F410F22C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167640</xdr:colOff>
      <xdr:row>86</xdr:row>
      <xdr:rowOff>26670</xdr:rowOff>
    </xdr:from>
    <xdr:to>
      <xdr:col>5</xdr:col>
      <xdr:colOff>1725240</xdr:colOff>
      <xdr:row>105</xdr:row>
      <xdr:rowOff>100995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7DA8D8C-AA0E-469E-A3F2-D256D82F9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7</xdr:col>
      <xdr:colOff>309542</xdr:colOff>
      <xdr:row>118</xdr:row>
      <xdr:rowOff>161925</xdr:rowOff>
    </xdr:from>
    <xdr:to>
      <xdr:col>11</xdr:col>
      <xdr:colOff>85200</xdr:colOff>
      <xdr:row>135</xdr:row>
      <xdr:rowOff>127635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id="{B3DB3ED6-87CF-4543-83FE-1A5667D14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7367" y="24069675"/>
          <a:ext cx="2214058" cy="3242310"/>
        </a:xfrm>
        <a:prstGeom prst="rect">
          <a:avLst/>
        </a:prstGeom>
      </xdr:spPr>
    </xdr:pic>
    <xdr:clientData/>
  </xdr:twoCellAnchor>
  <xdr:twoCellAnchor>
    <xdr:from>
      <xdr:col>1</xdr:col>
      <xdr:colOff>1508759</xdr:colOff>
      <xdr:row>123</xdr:row>
      <xdr:rowOff>81913</xdr:rowOff>
    </xdr:from>
    <xdr:to>
      <xdr:col>5</xdr:col>
      <xdr:colOff>2708129</xdr:colOff>
      <xdr:row>142</xdr:row>
      <xdr:rowOff>39798</xdr:rowOff>
    </xdr:to>
    <xdr:grpSp>
      <xdr:nvGrpSpPr>
        <xdr:cNvPr id="21" name="Gruppo 20">
          <a:extLst>
            <a:ext uri="{FF2B5EF4-FFF2-40B4-BE49-F238E27FC236}">
              <a16:creationId xmlns:a16="http://schemas.microsoft.com/office/drawing/2014/main" id="{BDD7E95C-B1D4-4D10-963C-A08B01A89C3B}"/>
            </a:ext>
          </a:extLst>
        </xdr:cNvPr>
        <xdr:cNvGrpSpPr/>
      </xdr:nvGrpSpPr>
      <xdr:grpSpPr>
        <a:xfrm>
          <a:off x="2118359" y="24980263"/>
          <a:ext cx="6428595" cy="3577385"/>
          <a:chOff x="2194559" y="26094688"/>
          <a:chExt cx="6428595" cy="3577385"/>
        </a:xfrm>
      </xdr:grpSpPr>
      <xdr:grpSp>
        <xdr:nvGrpSpPr>
          <xdr:cNvPr id="22" name="Gruppo 21">
            <a:extLst>
              <a:ext uri="{FF2B5EF4-FFF2-40B4-BE49-F238E27FC236}">
                <a16:creationId xmlns:a16="http://schemas.microsoft.com/office/drawing/2014/main" id="{EE434C2E-1AD4-0E1E-BA6B-71C6E4F848DB}"/>
              </a:ext>
            </a:extLst>
          </xdr:cNvPr>
          <xdr:cNvGrpSpPr/>
        </xdr:nvGrpSpPr>
        <xdr:grpSpPr>
          <a:xfrm>
            <a:off x="2194559" y="26094688"/>
            <a:ext cx="6428595" cy="3577385"/>
            <a:chOff x="3307280" y="23382276"/>
            <a:chExt cx="6480384" cy="3461336"/>
          </a:xfrm>
        </xdr:grpSpPr>
        <xdr:sp macro="" textlink="">
          <xdr:nvSpPr>
            <xdr:cNvPr id="27" name="Cubo 26">
              <a:extLst>
                <a:ext uri="{FF2B5EF4-FFF2-40B4-BE49-F238E27FC236}">
                  <a16:creationId xmlns:a16="http://schemas.microsoft.com/office/drawing/2014/main" id="{8C393135-A7FC-77E3-C3FF-A21EAF5282C7}"/>
                </a:ext>
              </a:extLst>
            </xdr:cNvPr>
            <xdr:cNvSpPr/>
          </xdr:nvSpPr>
          <xdr:spPr>
            <a:xfrm flipH="1">
              <a:off x="6202680" y="23385780"/>
              <a:ext cx="1210708" cy="2610827"/>
            </a:xfrm>
            <a:prstGeom prst="cube">
              <a:avLst/>
            </a:prstGeom>
            <a:solidFill>
              <a:srgbClr val="FF4B4B"/>
            </a:solidFill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it-IT" sz="1100"/>
            </a:p>
          </xdr:txBody>
        </xdr:sp>
        <xdr:sp macro="" textlink="">
          <xdr:nvSpPr>
            <xdr:cNvPr id="28" name="Cubo 27">
              <a:extLst>
                <a:ext uri="{FF2B5EF4-FFF2-40B4-BE49-F238E27FC236}">
                  <a16:creationId xmlns:a16="http://schemas.microsoft.com/office/drawing/2014/main" id="{097363D8-96C3-670B-FE1E-56156A8BCF8C}"/>
                </a:ext>
              </a:extLst>
            </xdr:cNvPr>
            <xdr:cNvSpPr/>
          </xdr:nvSpPr>
          <xdr:spPr>
            <a:xfrm flipH="1">
              <a:off x="6515100" y="24208740"/>
              <a:ext cx="1209600" cy="1945355"/>
            </a:xfrm>
            <a:prstGeom prst="cube">
              <a:avLst/>
            </a:prstGeom>
            <a:solidFill>
              <a:srgbClr val="58BE34"/>
            </a:solidFill>
            <a:ln>
              <a:solidFill>
                <a:schemeClr val="accent6">
                  <a:lumMod val="7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it-IT" sz="1100"/>
            </a:p>
          </xdr:txBody>
        </xdr:sp>
        <xdr:sp macro="" textlink="">
          <xdr:nvSpPr>
            <xdr:cNvPr id="29" name="Cubo 28">
              <a:extLst>
                <a:ext uri="{FF2B5EF4-FFF2-40B4-BE49-F238E27FC236}">
                  <a16:creationId xmlns:a16="http://schemas.microsoft.com/office/drawing/2014/main" id="{132B11D3-6313-B7FD-855F-FDC87A8707C2}"/>
                </a:ext>
              </a:extLst>
            </xdr:cNvPr>
            <xdr:cNvSpPr/>
          </xdr:nvSpPr>
          <xdr:spPr>
            <a:xfrm flipH="1">
              <a:off x="5303520" y="24886920"/>
              <a:ext cx="1209600" cy="1116000"/>
            </a:xfrm>
            <a:prstGeom prst="cube">
              <a:avLst/>
            </a:prstGeom>
            <a:solidFill>
              <a:srgbClr val="11C1FF"/>
            </a:solidFill>
            <a:ln>
              <a:solidFill>
                <a:srgbClr val="3366CC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it-IT" sz="1100"/>
            </a:p>
          </xdr:txBody>
        </xdr:sp>
        <xdr:sp macro="" textlink="">
          <xdr:nvSpPr>
            <xdr:cNvPr id="30" name="Cubo 29">
              <a:extLst>
                <a:ext uri="{FF2B5EF4-FFF2-40B4-BE49-F238E27FC236}">
                  <a16:creationId xmlns:a16="http://schemas.microsoft.com/office/drawing/2014/main" id="{255EB66B-6A75-E7ED-306F-5EB1E353C2D7}"/>
                </a:ext>
              </a:extLst>
            </xdr:cNvPr>
            <xdr:cNvSpPr/>
          </xdr:nvSpPr>
          <xdr:spPr>
            <a:xfrm flipH="1">
              <a:off x="5585460" y="25565100"/>
              <a:ext cx="1209054" cy="576000"/>
            </a:xfrm>
            <a:prstGeom prst="cube">
              <a:avLst/>
            </a:prstGeom>
            <a:solidFill>
              <a:srgbClr val="FF2FFF"/>
            </a:solidFill>
            <a:ln>
              <a:solidFill>
                <a:srgbClr val="FF00FF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it-IT" sz="1100"/>
            </a:p>
          </xdr:txBody>
        </xdr:sp>
        <xdr:sp macro="" textlink="">
          <xdr:nvSpPr>
            <xdr:cNvPr id="31" name="CasellaDiTesto 30">
              <a:extLst>
                <a:ext uri="{FF2B5EF4-FFF2-40B4-BE49-F238E27FC236}">
                  <a16:creationId xmlns:a16="http://schemas.microsoft.com/office/drawing/2014/main" id="{CD4ECE76-9D5F-E39A-0AA9-3B9757ED04AA}"/>
                </a:ext>
              </a:extLst>
            </xdr:cNvPr>
            <xdr:cNvSpPr txBox="1"/>
          </xdr:nvSpPr>
          <xdr:spPr>
            <a:xfrm>
              <a:off x="3307280" y="24273768"/>
              <a:ext cx="1172864" cy="71417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400" b="1" i="0" u="none" strike="noStrike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Industria &amp; costruzioni</a:t>
              </a:r>
              <a:endParaRPr lang="it-IT" sz="1400" b="1">
                <a:latin typeface="+mj-lt"/>
              </a:endParaRPr>
            </a:p>
          </xdr:txBody>
        </xdr:sp>
        <xdr:sp macro="" textlink="">
          <xdr:nvSpPr>
            <xdr:cNvPr id="32" name="CasellaDiTesto 31">
              <a:extLst>
                <a:ext uri="{FF2B5EF4-FFF2-40B4-BE49-F238E27FC236}">
                  <a16:creationId xmlns:a16="http://schemas.microsoft.com/office/drawing/2014/main" id="{60B41B31-4B0A-7351-6B02-3342E5CB4E28}"/>
                </a:ext>
              </a:extLst>
            </xdr:cNvPr>
            <xdr:cNvSpPr txBox="1"/>
          </xdr:nvSpPr>
          <xdr:spPr>
            <a:xfrm>
              <a:off x="3617411" y="26163732"/>
              <a:ext cx="1417321" cy="67988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400" b="1" i="0" u="none" strike="noStrike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Agricoltura, caccia e pesca</a:t>
              </a:r>
              <a:endParaRPr lang="it-IT" sz="1400" b="1">
                <a:latin typeface="+mj-lt"/>
              </a:endParaRPr>
            </a:p>
          </xdr:txBody>
        </xdr:sp>
        <xdr:sp macro="" textlink="">
          <xdr:nvSpPr>
            <xdr:cNvPr id="33" name="CasellaDiTesto 32">
              <a:extLst>
                <a:ext uri="{FF2B5EF4-FFF2-40B4-BE49-F238E27FC236}">
                  <a16:creationId xmlns:a16="http://schemas.microsoft.com/office/drawing/2014/main" id="{8145D90D-B13F-5AFA-DE38-E249AFD50C84}"/>
                </a:ext>
              </a:extLst>
            </xdr:cNvPr>
            <xdr:cNvSpPr txBox="1"/>
          </xdr:nvSpPr>
          <xdr:spPr>
            <a:xfrm>
              <a:off x="8428274" y="25075763"/>
              <a:ext cx="1359390" cy="53338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400" b="1" i="0" u="none" strike="noStrike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Commercio &amp; ristorazione</a:t>
              </a:r>
              <a:endParaRPr lang="it-IT" sz="1400" b="1">
                <a:latin typeface="+mj-lt"/>
              </a:endParaRPr>
            </a:p>
          </xdr:txBody>
        </xdr:sp>
        <xdr:sp macro="" textlink="">
          <xdr:nvSpPr>
            <xdr:cNvPr id="34" name="CasellaDiTesto 33">
              <a:extLst>
                <a:ext uri="{FF2B5EF4-FFF2-40B4-BE49-F238E27FC236}">
                  <a16:creationId xmlns:a16="http://schemas.microsoft.com/office/drawing/2014/main" id="{F8FC472B-C5FE-38A4-8D40-90F3F8307527}"/>
                </a:ext>
              </a:extLst>
            </xdr:cNvPr>
            <xdr:cNvSpPr txBox="1"/>
          </xdr:nvSpPr>
          <xdr:spPr>
            <a:xfrm>
              <a:off x="8164476" y="23382276"/>
              <a:ext cx="808595" cy="4247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400" b="1" i="0" u="none" strike="noStrike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Servizi</a:t>
              </a:r>
              <a:endParaRPr lang="it-IT" sz="1400" b="1">
                <a:latin typeface="+mj-lt"/>
              </a:endParaRPr>
            </a:p>
          </xdr:txBody>
        </xdr:sp>
        <xdr:sp macro="" textlink="">
          <xdr:nvSpPr>
            <xdr:cNvPr id="35" name="CasellaDiTesto 34">
              <a:extLst>
                <a:ext uri="{FF2B5EF4-FFF2-40B4-BE49-F238E27FC236}">
                  <a16:creationId xmlns:a16="http://schemas.microsoft.com/office/drawing/2014/main" id="{0E5D9D90-01F0-156F-B08A-EDC74A2677D4}"/>
                </a:ext>
              </a:extLst>
            </xdr:cNvPr>
            <xdr:cNvSpPr txBox="1"/>
          </xdr:nvSpPr>
          <xdr:spPr>
            <a:xfrm>
              <a:off x="6522720" y="23637240"/>
              <a:ext cx="875283" cy="4247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800" b="1" i="0" u="none" strike="noStrike">
                  <a:solidFill>
                    <a:schemeClr val="bg1"/>
                  </a:solidFill>
                  <a:effectLst/>
                  <a:latin typeface="+mj-lt"/>
                  <a:ea typeface="+mn-ea"/>
                  <a:cs typeface="+mn-cs"/>
                </a:rPr>
                <a:t>49,0</a:t>
              </a:r>
              <a:endParaRPr lang="it-IT" sz="1400" b="1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36" name="CasellaDiTesto 35">
              <a:extLst>
                <a:ext uri="{FF2B5EF4-FFF2-40B4-BE49-F238E27FC236}">
                  <a16:creationId xmlns:a16="http://schemas.microsoft.com/office/drawing/2014/main" id="{238C2842-6E28-E5A7-88FA-CD74D95E2AB4}"/>
                </a:ext>
              </a:extLst>
            </xdr:cNvPr>
            <xdr:cNvSpPr txBox="1"/>
          </xdr:nvSpPr>
          <xdr:spPr>
            <a:xfrm>
              <a:off x="6827520" y="24589740"/>
              <a:ext cx="875283" cy="4247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800" b="1" i="0" u="none" strike="noStrike">
                  <a:solidFill>
                    <a:schemeClr val="bg1"/>
                  </a:solidFill>
                  <a:effectLst/>
                  <a:latin typeface="+mj-lt"/>
                  <a:ea typeface="+mn-ea"/>
                  <a:cs typeface="+mn-cs"/>
                </a:rPr>
                <a:t>29,6</a:t>
              </a:r>
              <a:endParaRPr lang="it-IT" sz="1400" b="1"/>
            </a:p>
          </xdr:txBody>
        </xdr:sp>
        <xdr:sp macro="" textlink="">
          <xdr:nvSpPr>
            <xdr:cNvPr id="37" name="CasellaDiTesto 36">
              <a:extLst>
                <a:ext uri="{FF2B5EF4-FFF2-40B4-BE49-F238E27FC236}">
                  <a16:creationId xmlns:a16="http://schemas.microsoft.com/office/drawing/2014/main" id="{F3E1C57C-F087-A848-45E1-F4B79506BB18}"/>
                </a:ext>
              </a:extLst>
            </xdr:cNvPr>
            <xdr:cNvSpPr txBox="1"/>
          </xdr:nvSpPr>
          <xdr:spPr>
            <a:xfrm>
              <a:off x="5615940" y="25123140"/>
              <a:ext cx="875283" cy="4247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800" b="1" i="0" u="none" strike="noStrike">
                  <a:solidFill>
                    <a:schemeClr val="bg1"/>
                  </a:solidFill>
                  <a:effectLst/>
                  <a:latin typeface="+mj-lt"/>
                  <a:ea typeface="+mn-ea"/>
                  <a:cs typeface="+mn-cs"/>
                </a:rPr>
                <a:t>16,4</a:t>
              </a:r>
              <a:endParaRPr lang="it-IT" sz="1400" b="1"/>
            </a:p>
          </xdr:txBody>
        </xdr:sp>
        <xdr:sp macro="" textlink="">
          <xdr:nvSpPr>
            <xdr:cNvPr id="38" name="CasellaDiTesto 37">
              <a:extLst>
                <a:ext uri="{FF2B5EF4-FFF2-40B4-BE49-F238E27FC236}">
                  <a16:creationId xmlns:a16="http://schemas.microsoft.com/office/drawing/2014/main" id="{BCE498B3-7B65-8BFF-5535-D4640A35E781}"/>
                </a:ext>
              </a:extLst>
            </xdr:cNvPr>
            <xdr:cNvSpPr txBox="1"/>
          </xdr:nvSpPr>
          <xdr:spPr>
            <a:xfrm>
              <a:off x="5859780" y="25725120"/>
              <a:ext cx="875283" cy="42479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800" b="1" i="0" u="none" strike="noStrike">
                  <a:solidFill>
                    <a:schemeClr val="bg1"/>
                  </a:solidFill>
                  <a:effectLst/>
                  <a:latin typeface="+mj-lt"/>
                  <a:ea typeface="+mn-ea"/>
                  <a:cs typeface="+mn-cs"/>
                </a:rPr>
                <a:t>5,0</a:t>
              </a:r>
              <a:endParaRPr lang="it-IT" sz="1400" b="1"/>
            </a:p>
          </xdr:txBody>
        </xdr:sp>
      </xdr:grpSp>
      <xdr:cxnSp macro="">
        <xdr:nvCxnSpPr>
          <xdr:cNvPr id="23" name="Connettore a gomito 22">
            <a:extLst>
              <a:ext uri="{FF2B5EF4-FFF2-40B4-BE49-F238E27FC236}">
                <a16:creationId xmlns:a16="http://schemas.microsoft.com/office/drawing/2014/main" id="{34C90DCE-DEA4-9D98-6C6A-F83FD97CD8AE}"/>
              </a:ext>
            </a:extLst>
          </xdr:cNvPr>
          <xdr:cNvCxnSpPr/>
        </xdr:nvCxnSpPr>
        <xdr:spPr>
          <a:xfrm rot="10800000">
            <a:off x="3219450" y="27527251"/>
            <a:ext cx="1704977" cy="752477"/>
          </a:xfrm>
          <a:prstGeom prst="bentConnector3">
            <a:avLst>
              <a:gd name="adj1" fmla="val 57821"/>
            </a:avLst>
          </a:prstGeom>
          <a:ln w="22225">
            <a:prstDash val="dash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" name="Connettore a gomito 23">
            <a:extLst>
              <a:ext uri="{FF2B5EF4-FFF2-40B4-BE49-F238E27FC236}">
                <a16:creationId xmlns:a16="http://schemas.microsoft.com/office/drawing/2014/main" id="{625A0139-922F-7681-6721-6633D1E3EF32}"/>
              </a:ext>
            </a:extLst>
          </xdr:cNvPr>
          <xdr:cNvCxnSpPr/>
        </xdr:nvCxnSpPr>
        <xdr:spPr>
          <a:xfrm flipV="1">
            <a:off x="3819524" y="28755977"/>
            <a:ext cx="1133477" cy="704848"/>
          </a:xfrm>
          <a:prstGeom prst="bentConnector3">
            <a:avLst>
              <a:gd name="adj1" fmla="val 53361"/>
            </a:avLst>
          </a:prstGeom>
          <a:ln w="22225">
            <a:prstDash val="dash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Connettore a gomito 24">
            <a:extLst>
              <a:ext uri="{FF2B5EF4-FFF2-40B4-BE49-F238E27FC236}">
                <a16:creationId xmlns:a16="http://schemas.microsoft.com/office/drawing/2014/main" id="{C8A13980-FBA8-8F12-5316-6C8675AA1265}"/>
              </a:ext>
            </a:extLst>
          </xdr:cNvPr>
          <xdr:cNvCxnSpPr/>
        </xdr:nvCxnSpPr>
        <xdr:spPr>
          <a:xfrm rot="10800000" flipV="1">
            <a:off x="5848353" y="26327100"/>
            <a:ext cx="1238246" cy="438152"/>
          </a:xfrm>
          <a:prstGeom prst="bentConnector3">
            <a:avLst>
              <a:gd name="adj1" fmla="val 50000"/>
            </a:avLst>
          </a:prstGeom>
          <a:ln w="22225">
            <a:prstDash val="dash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Connettore a gomito 25">
            <a:extLst>
              <a:ext uri="{FF2B5EF4-FFF2-40B4-BE49-F238E27FC236}">
                <a16:creationId xmlns:a16="http://schemas.microsoft.com/office/drawing/2014/main" id="{51DA1766-766C-1CF5-9DF9-2F18996AF2A7}"/>
              </a:ext>
            </a:extLst>
          </xdr:cNvPr>
          <xdr:cNvCxnSpPr/>
        </xdr:nvCxnSpPr>
        <xdr:spPr>
          <a:xfrm rot="10800000" flipH="1" flipV="1">
            <a:off x="6210303" y="27803475"/>
            <a:ext cx="1238246" cy="438152"/>
          </a:xfrm>
          <a:prstGeom prst="bentConnector3">
            <a:avLst>
              <a:gd name="adj1" fmla="val 50000"/>
            </a:avLst>
          </a:prstGeom>
          <a:ln w="22225">
            <a:prstDash val="dash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2466975</xdr:colOff>
      <xdr:row>0</xdr:row>
      <xdr:rowOff>0</xdr:rowOff>
    </xdr:from>
    <xdr:to>
      <xdr:col>9</xdr:col>
      <xdr:colOff>975</xdr:colOff>
      <xdr:row>25</xdr:row>
      <xdr:rowOff>122700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EF64D6D-1B73-4B06-BEAA-947DBD2B8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291463</xdr:colOff>
      <xdr:row>19</xdr:row>
      <xdr:rowOff>148590</xdr:rowOff>
    </xdr:from>
    <xdr:to>
      <xdr:col>12</xdr:col>
      <xdr:colOff>17863</xdr:colOff>
      <xdr:row>41</xdr:row>
      <xdr:rowOff>133590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01B3252-6616-4E4C-B3D1-00A440C4C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2903220</xdr:colOff>
      <xdr:row>38</xdr:row>
      <xdr:rowOff>150495</xdr:rowOff>
    </xdr:from>
    <xdr:to>
      <xdr:col>7</xdr:col>
      <xdr:colOff>115620</xdr:colOff>
      <xdr:row>61</xdr:row>
      <xdr:rowOff>2595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83173150-658B-4576-8D9F-8B21F644F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114300</xdr:colOff>
      <xdr:row>57</xdr:row>
      <xdr:rowOff>53340</xdr:rowOff>
    </xdr:from>
    <xdr:to>
      <xdr:col>7</xdr:col>
      <xdr:colOff>147900</xdr:colOff>
      <xdr:row>76</xdr:row>
      <xdr:rowOff>156240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7071B80-55C1-44BF-B035-C82213487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97</xdr:row>
      <xdr:rowOff>157615</xdr:rowOff>
    </xdr:from>
    <xdr:to>
      <xdr:col>6</xdr:col>
      <xdr:colOff>507855</xdr:colOff>
      <xdr:row>117</xdr:row>
      <xdr:rowOff>18675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B6C39AAA-D0D8-4496-8895-C3FDAFDAD431}"/>
            </a:ext>
          </a:extLst>
        </xdr:cNvPr>
        <xdr:cNvGrpSpPr/>
      </xdr:nvGrpSpPr>
      <xdr:grpSpPr>
        <a:xfrm>
          <a:off x="0" y="18636115"/>
          <a:ext cx="6451455" cy="3671060"/>
          <a:chOff x="1901190" y="18245590"/>
          <a:chExt cx="6451455" cy="3671060"/>
        </a:xfrm>
      </xdr:grpSpPr>
      <xdr:grpSp>
        <xdr:nvGrpSpPr>
          <xdr:cNvPr id="7" name="Gruppo 6">
            <a:extLst>
              <a:ext uri="{FF2B5EF4-FFF2-40B4-BE49-F238E27FC236}">
                <a16:creationId xmlns:a16="http://schemas.microsoft.com/office/drawing/2014/main" id="{C053627C-2315-9A03-12AF-5FC80D799CD4}"/>
              </a:ext>
            </a:extLst>
          </xdr:cNvPr>
          <xdr:cNvGrpSpPr/>
        </xdr:nvGrpSpPr>
        <xdr:grpSpPr>
          <a:xfrm>
            <a:off x="1901190" y="18245590"/>
            <a:ext cx="6451455" cy="3671060"/>
            <a:chOff x="2000250" y="17571720"/>
            <a:chExt cx="6451455" cy="3546976"/>
          </a:xfrm>
        </xdr:grpSpPr>
        <xdr:grpSp>
          <xdr:nvGrpSpPr>
            <xdr:cNvPr id="12" name="Gruppo 11">
              <a:extLst>
                <a:ext uri="{FF2B5EF4-FFF2-40B4-BE49-F238E27FC236}">
                  <a16:creationId xmlns:a16="http://schemas.microsoft.com/office/drawing/2014/main" id="{E1A851A0-96FD-2EDE-97EC-75B13AC78F49}"/>
                </a:ext>
              </a:extLst>
            </xdr:cNvPr>
            <xdr:cNvGrpSpPr/>
          </xdr:nvGrpSpPr>
          <xdr:grpSpPr>
            <a:xfrm>
              <a:off x="4046220" y="17571720"/>
              <a:ext cx="2444040" cy="2880000"/>
              <a:chOff x="4046220" y="17571720"/>
              <a:chExt cx="2444040" cy="2880000"/>
            </a:xfrm>
          </xdr:grpSpPr>
          <xdr:grpSp>
            <xdr:nvGrpSpPr>
              <xdr:cNvPr id="17" name="Gruppo 16">
                <a:extLst>
                  <a:ext uri="{FF2B5EF4-FFF2-40B4-BE49-F238E27FC236}">
                    <a16:creationId xmlns:a16="http://schemas.microsoft.com/office/drawing/2014/main" id="{011E1606-0C9E-76E6-F0E4-97264C717738}"/>
                  </a:ext>
                </a:extLst>
              </xdr:cNvPr>
              <xdr:cNvGrpSpPr/>
            </xdr:nvGrpSpPr>
            <xdr:grpSpPr>
              <a:xfrm>
                <a:off x="4046220" y="17571720"/>
                <a:ext cx="2444040" cy="2840783"/>
                <a:chOff x="4046220" y="17571720"/>
                <a:chExt cx="2444040" cy="2840783"/>
              </a:xfrm>
            </xdr:grpSpPr>
            <xdr:sp macro="" textlink="">
              <xdr:nvSpPr>
                <xdr:cNvPr id="22" name="Cubo 21">
                  <a:extLst>
                    <a:ext uri="{FF2B5EF4-FFF2-40B4-BE49-F238E27FC236}">
                      <a16:creationId xmlns:a16="http://schemas.microsoft.com/office/drawing/2014/main" id="{1CCEC029-72BA-EE1F-532A-AFDC93A7A874}"/>
                    </a:ext>
                  </a:extLst>
                </xdr:cNvPr>
                <xdr:cNvSpPr/>
              </xdr:nvSpPr>
              <xdr:spPr>
                <a:xfrm flipH="1">
                  <a:off x="4975860" y="17571720"/>
                  <a:ext cx="1210708" cy="2700000"/>
                </a:xfrm>
                <a:prstGeom prst="cube">
                  <a:avLst/>
                </a:prstGeom>
                <a:solidFill>
                  <a:srgbClr val="FF4B4B"/>
                </a:solidFill>
                <a:ln>
                  <a:solidFill>
                    <a:srgbClr val="FF00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it-IT" sz="1100"/>
                </a:p>
              </xdr:txBody>
            </xdr:sp>
            <xdr:sp macro="" textlink="">
              <xdr:nvSpPr>
                <xdr:cNvPr id="23" name="Cubo 22">
                  <a:extLst>
                    <a:ext uri="{FF2B5EF4-FFF2-40B4-BE49-F238E27FC236}">
                      <a16:creationId xmlns:a16="http://schemas.microsoft.com/office/drawing/2014/main" id="{1A61BF8E-8B79-7B5E-0170-83E19239D6AD}"/>
                    </a:ext>
                  </a:extLst>
                </xdr:cNvPr>
                <xdr:cNvSpPr/>
              </xdr:nvSpPr>
              <xdr:spPr>
                <a:xfrm flipH="1">
                  <a:off x="5280660" y="18792503"/>
                  <a:ext cx="1209600" cy="1620000"/>
                </a:xfrm>
                <a:prstGeom prst="cube">
                  <a:avLst/>
                </a:prstGeom>
                <a:solidFill>
                  <a:srgbClr val="58BE34"/>
                </a:solidFill>
                <a:ln>
                  <a:solidFill>
                    <a:schemeClr val="accent6">
                      <a:lumMod val="75000"/>
                    </a:schemeClr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it-IT" sz="1100"/>
                </a:p>
              </xdr:txBody>
            </xdr:sp>
            <xdr:sp macro="" textlink="">
              <xdr:nvSpPr>
                <xdr:cNvPr id="24" name="Cubo 23">
                  <a:extLst>
                    <a:ext uri="{FF2B5EF4-FFF2-40B4-BE49-F238E27FC236}">
                      <a16:creationId xmlns:a16="http://schemas.microsoft.com/office/drawing/2014/main" id="{1D1A0FF8-B510-8BB2-96D9-B676D59F996D}"/>
                    </a:ext>
                  </a:extLst>
                </xdr:cNvPr>
                <xdr:cNvSpPr/>
              </xdr:nvSpPr>
              <xdr:spPr>
                <a:xfrm flipH="1">
                  <a:off x="4046220" y="19050000"/>
                  <a:ext cx="1209600" cy="1224000"/>
                </a:xfrm>
                <a:prstGeom prst="cube">
                  <a:avLst/>
                </a:prstGeom>
                <a:solidFill>
                  <a:srgbClr val="11C1FF"/>
                </a:solidFill>
                <a:ln>
                  <a:solidFill>
                    <a:srgbClr val="3366CC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it-IT" sz="1100"/>
                </a:p>
              </xdr:txBody>
            </xdr:sp>
            <xdr:sp macro="" textlink="">
              <xdr:nvSpPr>
                <xdr:cNvPr id="25" name="Cubo 24">
                  <a:extLst>
                    <a:ext uri="{FF2B5EF4-FFF2-40B4-BE49-F238E27FC236}">
                      <a16:creationId xmlns:a16="http://schemas.microsoft.com/office/drawing/2014/main" id="{3827C626-321C-D5B2-A088-AE4A9B33A5B3}"/>
                    </a:ext>
                  </a:extLst>
                </xdr:cNvPr>
                <xdr:cNvSpPr/>
              </xdr:nvSpPr>
              <xdr:spPr>
                <a:xfrm flipH="1">
                  <a:off x="4358640" y="19903440"/>
                  <a:ext cx="1209054" cy="504000"/>
                </a:xfrm>
                <a:prstGeom prst="cube">
                  <a:avLst/>
                </a:prstGeom>
                <a:solidFill>
                  <a:srgbClr val="FF2FFF"/>
                </a:solidFill>
                <a:ln>
                  <a:solidFill>
                    <a:srgbClr val="FF00FF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it-IT" sz="1100"/>
                </a:p>
              </xdr:txBody>
            </xdr:sp>
          </xdr:grpSp>
          <xdr:sp macro="" textlink="">
            <xdr:nvSpPr>
              <xdr:cNvPr id="18" name="CasellaDiTesto 17">
                <a:extLst>
                  <a:ext uri="{FF2B5EF4-FFF2-40B4-BE49-F238E27FC236}">
                    <a16:creationId xmlns:a16="http://schemas.microsoft.com/office/drawing/2014/main" id="{B5D7C818-FA18-2141-E6F3-D44FE8B67856}"/>
                  </a:ext>
                </a:extLst>
              </xdr:cNvPr>
              <xdr:cNvSpPr txBox="1"/>
            </xdr:nvSpPr>
            <xdr:spPr>
              <a:xfrm>
                <a:off x="4366260" y="19339560"/>
                <a:ext cx="866947" cy="41874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800" b="1" i="0" u="none" strike="noStrike">
                    <a:solidFill>
                      <a:schemeClr val="bg1"/>
                    </a:solidFill>
                    <a:effectLst/>
                    <a:latin typeface="+mj-lt"/>
                    <a:ea typeface="+mn-ea"/>
                    <a:cs typeface="+mn-cs"/>
                  </a:rPr>
                  <a:t>18,4</a:t>
                </a:r>
                <a:endParaRPr lang="it-IT" sz="1400" b="1"/>
              </a:p>
            </xdr:txBody>
          </xdr:sp>
          <xdr:sp macro="" textlink="">
            <xdr:nvSpPr>
              <xdr:cNvPr id="19" name="CasellaDiTesto 18">
                <a:extLst>
                  <a:ext uri="{FF2B5EF4-FFF2-40B4-BE49-F238E27FC236}">
                    <a16:creationId xmlns:a16="http://schemas.microsoft.com/office/drawing/2014/main" id="{592B611E-2541-DC60-2A9C-571D99097126}"/>
                  </a:ext>
                </a:extLst>
              </xdr:cNvPr>
              <xdr:cNvSpPr txBox="1"/>
            </xdr:nvSpPr>
            <xdr:spPr>
              <a:xfrm>
                <a:off x="4579620" y="20032980"/>
                <a:ext cx="866947" cy="41874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800" b="1" i="0" u="none" strike="noStrike">
                    <a:solidFill>
                      <a:schemeClr val="bg1"/>
                    </a:solidFill>
                    <a:effectLst/>
                    <a:latin typeface="+mj-lt"/>
                    <a:ea typeface="+mn-ea"/>
                    <a:cs typeface="+mn-cs"/>
                  </a:rPr>
                  <a:t>2,4</a:t>
                </a:r>
                <a:endParaRPr lang="it-IT" sz="1400" b="1"/>
              </a:p>
            </xdr:txBody>
          </xdr:sp>
          <xdr:sp macro="" textlink="">
            <xdr:nvSpPr>
              <xdr:cNvPr id="20" name="CasellaDiTesto 19">
                <a:extLst>
                  <a:ext uri="{FF2B5EF4-FFF2-40B4-BE49-F238E27FC236}">
                    <a16:creationId xmlns:a16="http://schemas.microsoft.com/office/drawing/2014/main" id="{1066B515-346F-9378-F757-05CC8474B66A}"/>
                  </a:ext>
                </a:extLst>
              </xdr:cNvPr>
              <xdr:cNvSpPr txBox="1"/>
            </xdr:nvSpPr>
            <xdr:spPr>
              <a:xfrm>
                <a:off x="5295900" y="17952720"/>
                <a:ext cx="866947" cy="41874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800" b="1" i="0" u="none" strike="noStrike">
                    <a:solidFill>
                      <a:schemeClr val="bg1"/>
                    </a:solidFill>
                    <a:effectLst/>
                    <a:latin typeface="+mj-lt"/>
                    <a:ea typeface="+mn-ea"/>
                    <a:cs typeface="+mn-cs"/>
                  </a:rPr>
                  <a:t>52,4</a:t>
                </a:r>
                <a:endParaRPr lang="it-IT" sz="1400" b="1"/>
              </a:p>
            </xdr:txBody>
          </xdr:sp>
          <xdr:sp macro="" textlink="">
            <xdr:nvSpPr>
              <xdr:cNvPr id="21" name="CasellaDiTesto 20">
                <a:extLst>
                  <a:ext uri="{FF2B5EF4-FFF2-40B4-BE49-F238E27FC236}">
                    <a16:creationId xmlns:a16="http://schemas.microsoft.com/office/drawing/2014/main" id="{B99E83D8-5837-1127-BD30-15E1DF9DF0B6}"/>
                  </a:ext>
                </a:extLst>
              </xdr:cNvPr>
              <xdr:cNvSpPr txBox="1"/>
            </xdr:nvSpPr>
            <xdr:spPr>
              <a:xfrm>
                <a:off x="5593080" y="19194780"/>
                <a:ext cx="866947" cy="41874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800" b="1" i="0" u="none" strike="noStrike">
                    <a:solidFill>
                      <a:schemeClr val="bg1"/>
                    </a:solidFill>
                    <a:effectLst/>
                    <a:latin typeface="+mj-lt"/>
                    <a:ea typeface="+mn-ea"/>
                    <a:cs typeface="+mn-cs"/>
                  </a:rPr>
                  <a:t>26,9</a:t>
                </a:r>
                <a:endParaRPr lang="it-IT" sz="1400" b="1"/>
              </a:p>
            </xdr:txBody>
          </xdr:sp>
        </xdr:grpSp>
        <xdr:sp macro="" textlink="">
          <xdr:nvSpPr>
            <xdr:cNvPr id="13" name="CasellaDiTesto 12">
              <a:extLst>
                <a:ext uri="{FF2B5EF4-FFF2-40B4-BE49-F238E27FC236}">
                  <a16:creationId xmlns:a16="http://schemas.microsoft.com/office/drawing/2014/main" id="{FC7340CE-12AF-880A-256E-1B589183BFD7}"/>
                </a:ext>
              </a:extLst>
            </xdr:cNvPr>
            <xdr:cNvSpPr txBox="1"/>
          </xdr:nvSpPr>
          <xdr:spPr>
            <a:xfrm>
              <a:off x="2000250" y="18526099"/>
              <a:ext cx="1172864" cy="70399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400" b="1" i="0" u="none" strike="noStrike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Industria &amp; costruzioni</a:t>
              </a:r>
              <a:endParaRPr lang="it-IT" sz="1400" b="1">
                <a:latin typeface="+mj-lt"/>
              </a:endParaRPr>
            </a:p>
          </xdr:txBody>
        </xdr:sp>
        <xdr:sp macro="" textlink="">
          <xdr:nvSpPr>
            <xdr:cNvPr id="14" name="CasellaDiTesto 13">
              <a:extLst>
                <a:ext uri="{FF2B5EF4-FFF2-40B4-BE49-F238E27FC236}">
                  <a16:creationId xmlns:a16="http://schemas.microsoft.com/office/drawing/2014/main" id="{8F80E45C-CB5F-2E63-4FA5-5E490FF7258D}"/>
                </a:ext>
              </a:extLst>
            </xdr:cNvPr>
            <xdr:cNvSpPr txBox="1"/>
          </xdr:nvSpPr>
          <xdr:spPr>
            <a:xfrm>
              <a:off x="2301240" y="20448512"/>
              <a:ext cx="1417321" cy="6701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400" b="1" i="0" u="none" strike="noStrike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Agricoltura, caccia e pesca</a:t>
              </a:r>
              <a:endParaRPr lang="it-IT" sz="1400" b="1">
                <a:latin typeface="+mj-lt"/>
              </a:endParaRPr>
            </a:p>
          </xdr:txBody>
        </xdr:sp>
        <xdr:sp macro="" textlink="">
          <xdr:nvSpPr>
            <xdr:cNvPr id="15" name="CasellaDiTesto 14">
              <a:extLst>
                <a:ext uri="{FF2B5EF4-FFF2-40B4-BE49-F238E27FC236}">
                  <a16:creationId xmlns:a16="http://schemas.microsoft.com/office/drawing/2014/main" id="{EC7FBE3D-6756-4836-38B0-C0CDA6AB6EAE}"/>
                </a:ext>
              </a:extLst>
            </xdr:cNvPr>
            <xdr:cNvSpPr txBox="1"/>
          </xdr:nvSpPr>
          <xdr:spPr>
            <a:xfrm>
              <a:off x="7092315" y="19618816"/>
              <a:ext cx="1359390" cy="52577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400" b="1" i="0" u="none" strike="noStrike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Commercio &amp; ristorazione</a:t>
              </a:r>
              <a:endParaRPr lang="it-IT" sz="1400" b="1">
                <a:latin typeface="+mj-lt"/>
              </a:endParaRPr>
            </a:p>
          </xdr:txBody>
        </xdr:sp>
        <xdr:sp macro="" textlink="">
          <xdr:nvSpPr>
            <xdr:cNvPr id="16" name="CasellaDiTesto 15">
              <a:extLst>
                <a:ext uri="{FF2B5EF4-FFF2-40B4-BE49-F238E27FC236}">
                  <a16:creationId xmlns:a16="http://schemas.microsoft.com/office/drawing/2014/main" id="{1344BD09-71D4-021E-85A0-D7AEFCD3CC3D}"/>
                </a:ext>
              </a:extLst>
            </xdr:cNvPr>
            <xdr:cNvSpPr txBox="1"/>
          </xdr:nvSpPr>
          <xdr:spPr>
            <a:xfrm>
              <a:off x="6911340" y="17682640"/>
              <a:ext cx="808595" cy="41874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400" b="1" i="0" u="none" strike="noStrike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Servizi</a:t>
              </a:r>
              <a:endParaRPr lang="it-IT" sz="1400" b="1">
                <a:latin typeface="+mj-lt"/>
              </a:endParaRPr>
            </a:p>
          </xdr:txBody>
        </xdr:sp>
      </xdr:grpSp>
      <xdr:cxnSp macro="">
        <xdr:nvCxnSpPr>
          <xdr:cNvPr id="8" name="Connettore a gomito 7">
            <a:extLst>
              <a:ext uri="{FF2B5EF4-FFF2-40B4-BE49-F238E27FC236}">
                <a16:creationId xmlns:a16="http://schemas.microsoft.com/office/drawing/2014/main" id="{57F00733-08AF-2738-40C2-C9ED9CC82F99}"/>
              </a:ext>
            </a:extLst>
          </xdr:cNvPr>
          <xdr:cNvCxnSpPr/>
        </xdr:nvCxnSpPr>
        <xdr:spPr>
          <a:xfrm rot="10800000">
            <a:off x="2962275" y="19726276"/>
            <a:ext cx="1704977" cy="752477"/>
          </a:xfrm>
          <a:prstGeom prst="bentConnector3">
            <a:avLst>
              <a:gd name="adj1" fmla="val 57821"/>
            </a:avLst>
          </a:prstGeom>
          <a:ln w="22225">
            <a:prstDash val="dash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Connettore a gomito 8">
            <a:extLst>
              <a:ext uri="{FF2B5EF4-FFF2-40B4-BE49-F238E27FC236}">
                <a16:creationId xmlns:a16="http://schemas.microsoft.com/office/drawing/2014/main" id="{364C0095-1027-63D6-6749-1A866E1681F4}"/>
              </a:ext>
            </a:extLst>
          </xdr:cNvPr>
          <xdr:cNvCxnSpPr/>
        </xdr:nvCxnSpPr>
        <xdr:spPr>
          <a:xfrm flipV="1">
            <a:off x="3571874" y="21002627"/>
            <a:ext cx="1133477" cy="704848"/>
          </a:xfrm>
          <a:prstGeom prst="bentConnector3">
            <a:avLst>
              <a:gd name="adj1" fmla="val 53361"/>
            </a:avLst>
          </a:prstGeom>
          <a:ln w="22225">
            <a:prstDash val="dash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Connettore a gomito 9">
            <a:extLst>
              <a:ext uri="{FF2B5EF4-FFF2-40B4-BE49-F238E27FC236}">
                <a16:creationId xmlns:a16="http://schemas.microsoft.com/office/drawing/2014/main" id="{2E48B733-84CC-DC94-03A3-D9E5C967B1D3}"/>
              </a:ext>
            </a:extLst>
          </xdr:cNvPr>
          <xdr:cNvCxnSpPr/>
        </xdr:nvCxnSpPr>
        <xdr:spPr>
          <a:xfrm rot="10800000" flipV="1">
            <a:off x="5657853" y="18611850"/>
            <a:ext cx="1238246" cy="438152"/>
          </a:xfrm>
          <a:prstGeom prst="bentConnector3">
            <a:avLst>
              <a:gd name="adj1" fmla="val 50000"/>
            </a:avLst>
          </a:prstGeom>
          <a:ln w="22225">
            <a:prstDash val="dash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Connettore a gomito 10">
            <a:extLst>
              <a:ext uri="{FF2B5EF4-FFF2-40B4-BE49-F238E27FC236}">
                <a16:creationId xmlns:a16="http://schemas.microsoft.com/office/drawing/2014/main" id="{C790565F-F513-5283-B241-ABD330F76DAE}"/>
              </a:ext>
            </a:extLst>
          </xdr:cNvPr>
          <xdr:cNvCxnSpPr/>
        </xdr:nvCxnSpPr>
        <xdr:spPr>
          <a:xfrm rot="10800000" flipH="1" flipV="1">
            <a:off x="5924553" y="20335875"/>
            <a:ext cx="1238246" cy="438152"/>
          </a:xfrm>
          <a:prstGeom prst="bentConnector3">
            <a:avLst>
              <a:gd name="adj1" fmla="val 50000"/>
            </a:avLst>
          </a:prstGeom>
          <a:ln w="22225">
            <a:prstDash val="dash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8</xdr:col>
      <xdr:colOff>304800</xdr:colOff>
      <xdr:row>95</xdr:row>
      <xdr:rowOff>28575</xdr:rowOff>
    </xdr:from>
    <xdr:to>
      <xdr:col>13</xdr:col>
      <xdr:colOff>323850</xdr:colOff>
      <xdr:row>117</xdr:row>
      <xdr:rowOff>175975</xdr:rowOff>
    </xdr:to>
    <xdr:pic>
      <xdr:nvPicPr>
        <xdr:cNvPr id="26" name="Immagine 25">
          <a:extLst>
            <a:ext uri="{FF2B5EF4-FFF2-40B4-BE49-F238E27FC236}">
              <a16:creationId xmlns:a16="http://schemas.microsoft.com/office/drawing/2014/main" id="{A200D33F-2AFF-4542-8075-CB0D88BB1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600" y="18126075"/>
          <a:ext cx="3067050" cy="43384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180974</xdr:colOff>
      <xdr:row>21</xdr:row>
      <xdr:rowOff>132974</xdr:rowOff>
    </xdr:from>
    <xdr:to>
      <xdr:col>13</xdr:col>
      <xdr:colOff>569774</xdr:colOff>
      <xdr:row>52</xdr:row>
      <xdr:rowOff>128848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AA8A0509-3FCA-4516-A0B1-9648B8FF4305}"/>
            </a:ext>
          </a:extLst>
        </xdr:cNvPr>
        <xdr:cNvGrpSpPr/>
      </xdr:nvGrpSpPr>
      <xdr:grpSpPr>
        <a:xfrm>
          <a:off x="1962149" y="5276474"/>
          <a:ext cx="7704000" cy="5901374"/>
          <a:chOff x="4848224" y="5107344"/>
          <a:chExt cx="5648325" cy="5913081"/>
        </a:xfrm>
      </xdr:grpSpPr>
      <xdr:graphicFrame macro="">
        <xdr:nvGraphicFramePr>
          <xdr:cNvPr id="4" name="Grafico 3">
            <a:extLst>
              <a:ext uri="{FF2B5EF4-FFF2-40B4-BE49-F238E27FC236}">
                <a16:creationId xmlns:a16="http://schemas.microsoft.com/office/drawing/2014/main" id="{E83CB799-BF00-FA5B-BA43-398C3DEDC4F6}"/>
              </a:ext>
            </a:extLst>
          </xdr:cNvPr>
          <xdr:cNvGraphicFramePr/>
        </xdr:nvGraphicFramePr>
        <xdr:xfrm>
          <a:off x="4848224" y="5929312"/>
          <a:ext cx="5648325" cy="41100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Goccia 4">
            <a:extLst>
              <a:ext uri="{FF2B5EF4-FFF2-40B4-BE49-F238E27FC236}">
                <a16:creationId xmlns:a16="http://schemas.microsoft.com/office/drawing/2014/main" id="{B8121EAA-88A1-23A3-D466-C72F7D949E80}"/>
              </a:ext>
            </a:extLst>
          </xdr:cNvPr>
          <xdr:cNvSpPr/>
        </xdr:nvSpPr>
        <xdr:spPr>
          <a:xfrm rot="8143363">
            <a:off x="5402860" y="5107344"/>
            <a:ext cx="828000" cy="1082143"/>
          </a:xfrm>
          <a:prstGeom prst="teardrop">
            <a:avLst/>
          </a:prstGeom>
          <a:solidFill>
            <a:schemeClr val="bg1">
              <a:lumMod val="95000"/>
            </a:schemeClr>
          </a:solidFill>
          <a:ln w="28575">
            <a:solidFill>
              <a:srgbClr val="FF4B4B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/>
          </a:p>
        </xdr:txBody>
      </xdr:sp>
      <xdr:sp macro="" textlink="">
        <xdr:nvSpPr>
          <xdr:cNvPr id="6" name="Goccia 5">
            <a:extLst>
              <a:ext uri="{FF2B5EF4-FFF2-40B4-BE49-F238E27FC236}">
                <a16:creationId xmlns:a16="http://schemas.microsoft.com/office/drawing/2014/main" id="{A8A6D5F6-AB5F-980C-3262-A30FC482FB59}"/>
              </a:ext>
            </a:extLst>
          </xdr:cNvPr>
          <xdr:cNvSpPr/>
        </xdr:nvSpPr>
        <xdr:spPr>
          <a:xfrm rot="8224507">
            <a:off x="7897126" y="5888396"/>
            <a:ext cx="828000" cy="1082142"/>
          </a:xfrm>
          <a:prstGeom prst="teardrop">
            <a:avLst/>
          </a:prstGeom>
          <a:solidFill>
            <a:schemeClr val="bg1">
              <a:lumMod val="95000"/>
            </a:schemeClr>
          </a:solidFill>
          <a:ln w="28575">
            <a:solidFill>
              <a:srgbClr val="58BE3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/>
          </a:p>
        </xdr:txBody>
      </xdr:sp>
      <xdr:sp macro="" textlink="">
        <xdr:nvSpPr>
          <xdr:cNvPr id="7" name="Goccia 6">
            <a:extLst>
              <a:ext uri="{FF2B5EF4-FFF2-40B4-BE49-F238E27FC236}">
                <a16:creationId xmlns:a16="http://schemas.microsoft.com/office/drawing/2014/main" id="{1A196BD1-CBD5-11EF-9F61-0158E7B7B804}"/>
              </a:ext>
            </a:extLst>
          </xdr:cNvPr>
          <xdr:cNvSpPr/>
        </xdr:nvSpPr>
        <xdr:spPr>
          <a:xfrm rot="8052244">
            <a:off x="8976954" y="6433587"/>
            <a:ext cx="1131586" cy="791821"/>
          </a:xfrm>
          <a:prstGeom prst="teardrop">
            <a:avLst/>
          </a:prstGeom>
          <a:solidFill>
            <a:schemeClr val="bg1">
              <a:lumMod val="95000"/>
            </a:schemeClr>
          </a:solidFill>
          <a:ln w="28575">
            <a:solidFill>
              <a:srgbClr val="FFD347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/>
          </a:p>
        </xdr:txBody>
      </xdr:sp>
      <xdr:sp macro="" textlink="">
        <xdr:nvSpPr>
          <xdr:cNvPr id="8" name="Goccia 7">
            <a:extLst>
              <a:ext uri="{FF2B5EF4-FFF2-40B4-BE49-F238E27FC236}">
                <a16:creationId xmlns:a16="http://schemas.microsoft.com/office/drawing/2014/main" id="{7A9CDF37-7698-7080-A04D-0127DEED44A7}"/>
              </a:ext>
            </a:extLst>
          </xdr:cNvPr>
          <xdr:cNvSpPr/>
        </xdr:nvSpPr>
        <xdr:spPr>
          <a:xfrm rot="8116362">
            <a:off x="6662414" y="5840827"/>
            <a:ext cx="828000" cy="1082142"/>
          </a:xfrm>
          <a:prstGeom prst="teardrop">
            <a:avLst/>
          </a:prstGeom>
          <a:solidFill>
            <a:schemeClr val="bg1">
              <a:lumMod val="95000"/>
            </a:schemeClr>
          </a:solidFill>
          <a:ln w="28575">
            <a:solidFill>
              <a:srgbClr val="11C1FF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/>
          </a:p>
        </xdr:txBody>
      </xdr:sp>
      <xdr:sp macro="" textlink="">
        <xdr:nvSpPr>
          <xdr:cNvPr id="9" name="CasellaDiTesto 8">
            <a:extLst>
              <a:ext uri="{FF2B5EF4-FFF2-40B4-BE49-F238E27FC236}">
                <a16:creationId xmlns:a16="http://schemas.microsoft.com/office/drawing/2014/main" id="{5E249CCE-545D-4EFD-EAE6-7E0166028C15}"/>
              </a:ext>
            </a:extLst>
          </xdr:cNvPr>
          <xdr:cNvSpPr txBox="1"/>
        </xdr:nvSpPr>
        <xdr:spPr>
          <a:xfrm>
            <a:off x="5399030" y="5390527"/>
            <a:ext cx="811998" cy="4667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it-IT" sz="1600" b="1">
                <a:latin typeface="Aptos" panose="020B0004020202020204" pitchFamily="34" charset="0"/>
              </a:rPr>
              <a:t>59,8</a:t>
            </a:r>
          </a:p>
        </xdr:txBody>
      </xdr:sp>
      <xdr:sp macro="" textlink="">
        <xdr:nvSpPr>
          <xdr:cNvPr id="10" name="CasellaDiTesto 9">
            <a:extLst>
              <a:ext uri="{FF2B5EF4-FFF2-40B4-BE49-F238E27FC236}">
                <a16:creationId xmlns:a16="http://schemas.microsoft.com/office/drawing/2014/main" id="{A1075307-0814-4270-238E-F6C2C8FC2A1C}"/>
              </a:ext>
            </a:extLst>
          </xdr:cNvPr>
          <xdr:cNvSpPr txBox="1"/>
        </xdr:nvSpPr>
        <xdr:spPr>
          <a:xfrm>
            <a:off x="9193331" y="6581133"/>
            <a:ext cx="704529" cy="4667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it-IT" sz="1600" b="1">
                <a:latin typeface="Aptos" panose="020B0004020202020204" pitchFamily="34" charset="0"/>
              </a:rPr>
              <a:t>32,7</a:t>
            </a:r>
          </a:p>
        </xdr:txBody>
      </xdr:sp>
      <xdr:sp macro="" textlink="">
        <xdr:nvSpPr>
          <xdr:cNvPr id="11" name="CasellaDiTesto 10">
            <a:extLst>
              <a:ext uri="{FF2B5EF4-FFF2-40B4-BE49-F238E27FC236}">
                <a16:creationId xmlns:a16="http://schemas.microsoft.com/office/drawing/2014/main" id="{4A26C134-2214-26DF-A66B-95C74870225D}"/>
              </a:ext>
            </a:extLst>
          </xdr:cNvPr>
          <xdr:cNvSpPr txBox="1"/>
        </xdr:nvSpPr>
        <xdr:spPr>
          <a:xfrm>
            <a:off x="7928694" y="6257416"/>
            <a:ext cx="723532" cy="4667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it-IT" sz="1600" b="1">
                <a:latin typeface="Aptos" panose="020B0004020202020204" pitchFamily="34" charset="0"/>
              </a:rPr>
              <a:t>42,0</a:t>
            </a:r>
          </a:p>
        </xdr:txBody>
      </xdr:sp>
      <xdr:sp macro="" textlink="">
        <xdr:nvSpPr>
          <xdr:cNvPr id="12" name="CasellaDiTesto 11">
            <a:extLst>
              <a:ext uri="{FF2B5EF4-FFF2-40B4-BE49-F238E27FC236}">
                <a16:creationId xmlns:a16="http://schemas.microsoft.com/office/drawing/2014/main" id="{C0363A9B-D831-8893-CBB5-88A85DD6D394}"/>
              </a:ext>
            </a:extLst>
          </xdr:cNvPr>
          <xdr:cNvSpPr txBox="1"/>
        </xdr:nvSpPr>
        <xdr:spPr>
          <a:xfrm rot="21493593">
            <a:off x="6717829" y="6133569"/>
            <a:ext cx="693364" cy="4667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it-IT" sz="1600" b="1">
                <a:latin typeface="Aptos" panose="020B0004020202020204" pitchFamily="34" charset="0"/>
              </a:rPr>
              <a:t>43,4</a:t>
            </a:r>
          </a:p>
        </xdr:txBody>
      </xdr:sp>
      <xdr:sp macro="" textlink="">
        <xdr:nvSpPr>
          <xdr:cNvPr id="13" name="CasellaDiTesto 12">
            <a:extLst>
              <a:ext uri="{FF2B5EF4-FFF2-40B4-BE49-F238E27FC236}">
                <a16:creationId xmlns:a16="http://schemas.microsoft.com/office/drawing/2014/main" id="{F0E59AA8-7C28-0A65-E56D-FA5568D4D4FA}"/>
              </a:ext>
            </a:extLst>
          </xdr:cNvPr>
          <xdr:cNvSpPr txBox="1"/>
        </xdr:nvSpPr>
        <xdr:spPr>
          <a:xfrm>
            <a:off x="5097165" y="9963150"/>
            <a:ext cx="1143000" cy="628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it-IT" sz="1100" b="1" i="0" u="none" strike="noStrike">
                <a:solidFill>
                  <a:schemeClr val="dk1"/>
                </a:solidFill>
                <a:effectLst/>
                <a:latin typeface="Aptos" panose="020B0004020202020204" pitchFamily="34" charset="0"/>
                <a:ea typeface="+mn-ea"/>
                <a:cs typeface="+mn-cs"/>
              </a:rPr>
              <a:t>Lavoro di gruppo</a:t>
            </a:r>
            <a:r>
              <a:rPr lang="it-IT" sz="1100" b="1">
                <a:latin typeface="Aptos" panose="020B0004020202020204" pitchFamily="34" charset="0"/>
              </a:rPr>
              <a:t> </a:t>
            </a:r>
          </a:p>
        </xdr:txBody>
      </xdr:sp>
      <xdr:sp macro="" textlink="">
        <xdr:nvSpPr>
          <xdr:cNvPr id="14" name="CasellaDiTesto 13">
            <a:extLst>
              <a:ext uri="{FF2B5EF4-FFF2-40B4-BE49-F238E27FC236}">
                <a16:creationId xmlns:a16="http://schemas.microsoft.com/office/drawing/2014/main" id="{CA79D5E7-C110-E0B2-2B13-7888C0389C04}"/>
              </a:ext>
            </a:extLst>
          </xdr:cNvPr>
          <xdr:cNvSpPr txBox="1"/>
        </xdr:nvSpPr>
        <xdr:spPr>
          <a:xfrm>
            <a:off x="6038850" y="9639300"/>
            <a:ext cx="1533525" cy="1276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r>
              <a:rPr lang="it-IT" sz="1100" b="1" i="0" u="none" strike="noStrike">
                <a:solidFill>
                  <a:schemeClr val="dk1"/>
                </a:solidFill>
                <a:effectLst/>
                <a:latin typeface="Aptos" panose="020B0004020202020204" pitchFamily="34" charset="0"/>
                <a:ea typeface="+mn-ea"/>
                <a:cs typeface="+mn-cs"/>
              </a:rPr>
              <a:t>Pratiche di socializzazione con superiori e colleghi (fuori orario lavorativo)</a:t>
            </a:r>
          </a:p>
        </xdr:txBody>
      </xdr:sp>
      <xdr:sp macro="" textlink="">
        <xdr:nvSpPr>
          <xdr:cNvPr id="15" name="CasellaDiTesto 14">
            <a:extLst>
              <a:ext uri="{FF2B5EF4-FFF2-40B4-BE49-F238E27FC236}">
                <a16:creationId xmlns:a16="http://schemas.microsoft.com/office/drawing/2014/main" id="{6D8681CE-3C9E-D01F-7029-BBF600A5908E}"/>
              </a:ext>
            </a:extLst>
          </xdr:cNvPr>
          <xdr:cNvSpPr txBox="1"/>
        </xdr:nvSpPr>
        <xdr:spPr>
          <a:xfrm>
            <a:off x="7394746" y="9534525"/>
            <a:ext cx="1543050" cy="1485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it-IT" sz="1100" b="1" i="0" u="none" strike="noStrike">
                <a:solidFill>
                  <a:schemeClr val="dk1"/>
                </a:solidFill>
                <a:effectLst/>
                <a:latin typeface="Aptos" panose="020B0004020202020204" pitchFamily="34" charset="0"/>
                <a:ea typeface="+mn-ea"/>
                <a:cs typeface="+mn-cs"/>
              </a:rPr>
              <a:t>Momenti di dialogo o pratiche trasferimento intergenerazionale di competenze</a:t>
            </a:r>
          </a:p>
        </xdr:txBody>
      </xdr:sp>
      <xdr:sp macro="" textlink="">
        <xdr:nvSpPr>
          <xdr:cNvPr id="16" name="CasellaDiTesto 15">
            <a:extLst>
              <a:ext uri="{FF2B5EF4-FFF2-40B4-BE49-F238E27FC236}">
                <a16:creationId xmlns:a16="http://schemas.microsoft.com/office/drawing/2014/main" id="{198041E2-A8A3-6538-1567-2BDD518E4E83}"/>
              </a:ext>
            </a:extLst>
          </xdr:cNvPr>
          <xdr:cNvSpPr txBox="1"/>
        </xdr:nvSpPr>
        <xdr:spPr>
          <a:xfrm>
            <a:off x="8790285" y="9534525"/>
            <a:ext cx="1426899" cy="1485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it-IT" sz="1100" b="1" i="0" u="none" strike="noStrike">
                <a:solidFill>
                  <a:schemeClr val="dk1"/>
                </a:solidFill>
                <a:effectLst/>
                <a:latin typeface="Aptos" panose="020B0004020202020204" pitchFamily="34" charset="0"/>
                <a:ea typeface="+mn-ea"/>
                <a:cs typeface="+mn-cs"/>
              </a:rPr>
              <a:t>Condivisione di esperienze e competenze lavorative</a:t>
            </a:r>
          </a:p>
        </xdr:txBody>
      </xdr:sp>
    </xdr:grpSp>
    <xdr:clientData/>
  </xdr:twoCellAnchor>
  <xdr:twoCellAnchor editAs="oneCell">
    <xdr:from>
      <xdr:col>0</xdr:col>
      <xdr:colOff>1466850</xdr:colOff>
      <xdr:row>52</xdr:row>
      <xdr:rowOff>114300</xdr:rowOff>
    </xdr:from>
    <xdr:to>
      <xdr:col>13</xdr:col>
      <xdr:colOff>77276</xdr:colOff>
      <xdr:row>83</xdr:row>
      <xdr:rowOff>143703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0B600CB7-1D00-E7A8-B8F7-E4694FEFE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" y="11163300"/>
          <a:ext cx="7706801" cy="593490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85724</xdr:colOff>
      <xdr:row>14</xdr:row>
      <xdr:rowOff>85725</xdr:rowOff>
    </xdr:from>
    <xdr:to>
      <xdr:col>9</xdr:col>
      <xdr:colOff>356924</xdr:colOff>
      <xdr:row>35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4DA1C20-5C27-4060-BBCC-16AD93E22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47</xdr:row>
      <xdr:rowOff>19050</xdr:rowOff>
    </xdr:from>
    <xdr:to>
      <xdr:col>1</xdr:col>
      <xdr:colOff>513929</xdr:colOff>
      <xdr:row>48</xdr:row>
      <xdr:rowOff>133165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BC6217B9-3438-0A8B-8D64-8C8DCDB56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8972550"/>
          <a:ext cx="694904" cy="304615"/>
        </a:xfrm>
        <a:prstGeom prst="rect">
          <a:avLst/>
        </a:prstGeom>
      </xdr:spPr>
    </xdr:pic>
    <xdr:clientData/>
  </xdr:twoCellAnchor>
  <xdr:twoCellAnchor>
    <xdr:from>
      <xdr:col>2</xdr:col>
      <xdr:colOff>309563</xdr:colOff>
      <xdr:row>50</xdr:row>
      <xdr:rowOff>38103</xdr:rowOff>
    </xdr:from>
    <xdr:to>
      <xdr:col>6</xdr:col>
      <xdr:colOff>161925</xdr:colOff>
      <xdr:row>75</xdr:row>
      <xdr:rowOff>88584</xdr:rowOff>
    </xdr:to>
    <xdr:grpSp>
      <xdr:nvGrpSpPr>
        <xdr:cNvPr id="13" name="Gruppo 12">
          <a:extLst>
            <a:ext uri="{FF2B5EF4-FFF2-40B4-BE49-F238E27FC236}">
              <a16:creationId xmlns:a16="http://schemas.microsoft.com/office/drawing/2014/main" id="{74A0563B-ADB7-38A7-F7A3-7CFF8F89B38F}"/>
            </a:ext>
          </a:extLst>
        </xdr:cNvPr>
        <xdr:cNvGrpSpPr/>
      </xdr:nvGrpSpPr>
      <xdr:grpSpPr>
        <a:xfrm>
          <a:off x="1528763" y="9563103"/>
          <a:ext cx="5119687" cy="4812981"/>
          <a:chOff x="1528763" y="9563103"/>
          <a:chExt cx="5119687" cy="4812981"/>
        </a:xfrm>
      </xdr:grpSpPr>
      <xdr:grpSp>
        <xdr:nvGrpSpPr>
          <xdr:cNvPr id="2" name="Gruppo 1">
            <a:extLst>
              <a:ext uri="{FF2B5EF4-FFF2-40B4-BE49-F238E27FC236}">
                <a16:creationId xmlns:a16="http://schemas.microsoft.com/office/drawing/2014/main" id="{A476C395-4BAD-4FC7-8D69-B698AB48A477}"/>
              </a:ext>
            </a:extLst>
          </xdr:cNvPr>
          <xdr:cNvGrpSpPr/>
        </xdr:nvGrpSpPr>
        <xdr:grpSpPr>
          <a:xfrm>
            <a:off x="1845945" y="9563103"/>
            <a:ext cx="4802505" cy="4812981"/>
            <a:chOff x="3619500" y="9105900"/>
            <a:chExt cx="6385560" cy="4614663"/>
          </a:xfrm>
        </xdr:grpSpPr>
        <xdr:graphicFrame macro="">
          <xdr:nvGraphicFramePr>
            <xdr:cNvPr id="3" name="Grafico 2">
              <a:extLst>
                <a:ext uri="{FF2B5EF4-FFF2-40B4-BE49-F238E27FC236}">
                  <a16:creationId xmlns:a16="http://schemas.microsoft.com/office/drawing/2014/main" id="{F7423AD9-4EE0-F3C3-70EC-55827B2458D4}"/>
                </a:ext>
              </a:extLst>
            </xdr:cNvPr>
            <xdr:cNvGraphicFramePr/>
          </xdr:nvGraphicFramePr>
          <xdr:xfrm>
            <a:off x="3619500" y="9105900"/>
            <a:ext cx="6385560" cy="459105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sp macro="" textlink="">
          <xdr:nvSpPr>
            <xdr:cNvPr id="4" name="CasellaDiTesto 3">
              <a:extLst>
                <a:ext uri="{FF2B5EF4-FFF2-40B4-BE49-F238E27FC236}">
                  <a16:creationId xmlns:a16="http://schemas.microsoft.com/office/drawing/2014/main" id="{B2654120-22B8-3464-F693-662424880179}"/>
                </a:ext>
              </a:extLst>
            </xdr:cNvPr>
            <xdr:cNvSpPr txBox="1"/>
          </xdr:nvSpPr>
          <xdr:spPr>
            <a:xfrm>
              <a:off x="4229940" y="13126203"/>
              <a:ext cx="1357883" cy="5943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200" b="1"/>
                <a:t>Alto_Medio alto</a:t>
              </a:r>
            </a:p>
          </xdr:txBody>
        </xdr:sp>
        <xdr:sp macro="" textlink="">
          <xdr:nvSpPr>
            <xdr:cNvPr id="5" name="CasellaDiTesto 4">
              <a:extLst>
                <a:ext uri="{FF2B5EF4-FFF2-40B4-BE49-F238E27FC236}">
                  <a16:creationId xmlns:a16="http://schemas.microsoft.com/office/drawing/2014/main" id="{0BF5737F-3CE7-B142-CF8D-9ECE9EEE8F70}"/>
                </a:ext>
              </a:extLst>
            </xdr:cNvPr>
            <xdr:cNvSpPr txBox="1"/>
          </xdr:nvSpPr>
          <xdr:spPr>
            <a:xfrm>
              <a:off x="5918126" y="13126203"/>
              <a:ext cx="1541320" cy="5943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200" b="1"/>
                <a:t>Medio basso_Basso</a:t>
              </a:r>
            </a:p>
          </xdr:txBody>
        </xdr:sp>
        <xdr:sp macro="" textlink="">
          <xdr:nvSpPr>
            <xdr:cNvPr id="6" name="CasellaDiTesto 5">
              <a:extLst>
                <a:ext uri="{FF2B5EF4-FFF2-40B4-BE49-F238E27FC236}">
                  <a16:creationId xmlns:a16="http://schemas.microsoft.com/office/drawing/2014/main" id="{960BE8B0-1A76-49D2-2751-F4B5C74442AD}"/>
                </a:ext>
              </a:extLst>
            </xdr:cNvPr>
            <xdr:cNvSpPr txBox="1"/>
          </xdr:nvSpPr>
          <xdr:spPr>
            <a:xfrm>
              <a:off x="7560289" y="13126203"/>
              <a:ext cx="1608899" cy="5943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200" b="1"/>
                <a:t>Non sa/Non applicabile</a:t>
              </a:r>
            </a:p>
          </xdr:txBody>
        </xdr:sp>
      </xdr:grpSp>
      <xdr:sp macro="" textlink="">
        <xdr:nvSpPr>
          <xdr:cNvPr id="7" name="CasellaDiTesto 6">
            <a:extLst>
              <a:ext uri="{FF2B5EF4-FFF2-40B4-BE49-F238E27FC236}">
                <a16:creationId xmlns:a16="http://schemas.microsoft.com/office/drawing/2014/main" id="{56C09769-AB16-B957-3D8D-ECC5BFB07E49}"/>
              </a:ext>
            </a:extLst>
          </xdr:cNvPr>
          <xdr:cNvSpPr txBox="1"/>
        </xdr:nvSpPr>
        <xdr:spPr>
          <a:xfrm>
            <a:off x="1528763" y="10506075"/>
            <a:ext cx="942975" cy="7524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it-IT" sz="1100" b="1"/>
              <a:t>Sviluppo competenze professionali</a:t>
            </a:r>
          </a:p>
        </xdr:txBody>
      </xdr:sp>
      <xdr:sp macro="" textlink="">
        <xdr:nvSpPr>
          <xdr:cNvPr id="9" name="CasellaDiTesto 8">
            <a:extLst>
              <a:ext uri="{FF2B5EF4-FFF2-40B4-BE49-F238E27FC236}">
                <a16:creationId xmlns:a16="http://schemas.microsoft.com/office/drawing/2014/main" id="{7BA31F9D-3437-9376-967E-6203F6A811B4}"/>
              </a:ext>
            </a:extLst>
          </xdr:cNvPr>
          <xdr:cNvSpPr txBox="1"/>
        </xdr:nvSpPr>
        <xdr:spPr>
          <a:xfrm>
            <a:off x="1528763" y="11096625"/>
            <a:ext cx="942975" cy="7524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it-IT" sz="1100" b="1"/>
              <a:t>Prospettive carriera</a:t>
            </a:r>
          </a:p>
        </xdr:txBody>
      </xdr:sp>
      <xdr:sp macro="" textlink="">
        <xdr:nvSpPr>
          <xdr:cNvPr id="10" name="CasellaDiTesto 9">
            <a:extLst>
              <a:ext uri="{FF2B5EF4-FFF2-40B4-BE49-F238E27FC236}">
                <a16:creationId xmlns:a16="http://schemas.microsoft.com/office/drawing/2014/main" id="{4070068B-2B79-583F-A1E1-DA34D2CFF1F1}"/>
              </a:ext>
            </a:extLst>
          </xdr:cNvPr>
          <xdr:cNvSpPr txBox="1"/>
        </xdr:nvSpPr>
        <xdr:spPr>
          <a:xfrm>
            <a:off x="1528763" y="11734800"/>
            <a:ext cx="942975" cy="7524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it-IT" sz="1100" b="1"/>
              <a:t>Compiti e incarichi svolti</a:t>
            </a:r>
          </a:p>
        </xdr:txBody>
      </xdr:sp>
      <xdr:sp macro="" textlink="">
        <xdr:nvSpPr>
          <xdr:cNvPr id="11" name="CasellaDiTesto 10">
            <a:extLst>
              <a:ext uri="{FF2B5EF4-FFF2-40B4-BE49-F238E27FC236}">
                <a16:creationId xmlns:a16="http://schemas.microsoft.com/office/drawing/2014/main" id="{A77E180B-13E3-9C5D-AB07-2CBAB1D97796}"/>
              </a:ext>
            </a:extLst>
          </xdr:cNvPr>
          <xdr:cNvSpPr txBox="1"/>
        </xdr:nvSpPr>
        <xdr:spPr>
          <a:xfrm>
            <a:off x="1528763" y="12458700"/>
            <a:ext cx="942975" cy="7524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it-IT" sz="1100" b="1"/>
              <a:t>Clima lavoro</a:t>
            </a:r>
          </a:p>
        </xdr:txBody>
      </xdr:sp>
      <xdr:sp macro="" textlink="">
        <xdr:nvSpPr>
          <xdr:cNvPr id="12" name="CasellaDiTesto 11">
            <a:extLst>
              <a:ext uri="{FF2B5EF4-FFF2-40B4-BE49-F238E27FC236}">
                <a16:creationId xmlns:a16="http://schemas.microsoft.com/office/drawing/2014/main" id="{779F2E14-094A-E9C5-10AD-BC9345146F07}"/>
              </a:ext>
            </a:extLst>
          </xdr:cNvPr>
          <xdr:cNvSpPr txBox="1"/>
        </xdr:nvSpPr>
        <xdr:spPr>
          <a:xfrm>
            <a:off x="1528763" y="13144500"/>
            <a:ext cx="942975" cy="7524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it-IT" sz="1100" b="1"/>
              <a:t>Condizione lavorativa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723899</xdr:colOff>
      <xdr:row>9</xdr:row>
      <xdr:rowOff>71436</xdr:rowOff>
    </xdr:from>
    <xdr:to>
      <xdr:col>8</xdr:col>
      <xdr:colOff>147524</xdr:colOff>
      <xdr:row>35</xdr:row>
      <xdr:rowOff>95250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8B8FC98-24C3-40AC-B263-9DCFFC742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2</xdr:row>
      <xdr:rowOff>145126</xdr:rowOff>
    </xdr:from>
    <xdr:to>
      <xdr:col>14</xdr:col>
      <xdr:colOff>78600</xdr:colOff>
      <xdr:row>27</xdr:row>
      <xdr:rowOff>28574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4A4752BF-2E4B-48C7-BB1E-20539000E908}"/>
            </a:ext>
          </a:extLst>
        </xdr:cNvPr>
        <xdr:cNvGrpSpPr/>
      </xdr:nvGrpSpPr>
      <xdr:grpSpPr>
        <a:xfrm>
          <a:off x="4391025" y="526126"/>
          <a:ext cx="5184000" cy="5979448"/>
          <a:chOff x="4391025" y="526126"/>
          <a:chExt cx="4210050" cy="5979448"/>
        </a:xfrm>
      </xdr:grpSpPr>
      <xdr:graphicFrame macro="">
        <xdr:nvGraphicFramePr>
          <xdr:cNvPr id="3" name="Grafico 2">
            <a:extLst>
              <a:ext uri="{FF2B5EF4-FFF2-40B4-BE49-F238E27FC236}">
                <a16:creationId xmlns:a16="http://schemas.microsoft.com/office/drawing/2014/main" id="{C48054A4-18CA-F92E-FC00-164BCC29DA10}"/>
              </a:ext>
            </a:extLst>
          </xdr:cNvPr>
          <xdr:cNvGraphicFramePr/>
        </xdr:nvGraphicFramePr>
        <xdr:xfrm>
          <a:off x="4391025" y="1524000"/>
          <a:ext cx="4210050" cy="41433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Goccia 3">
            <a:extLst>
              <a:ext uri="{FF2B5EF4-FFF2-40B4-BE49-F238E27FC236}">
                <a16:creationId xmlns:a16="http://schemas.microsoft.com/office/drawing/2014/main" id="{1CBA3D1D-D312-FF56-0461-A53F5A62E582}"/>
              </a:ext>
            </a:extLst>
          </xdr:cNvPr>
          <xdr:cNvSpPr/>
        </xdr:nvSpPr>
        <xdr:spPr>
          <a:xfrm rot="8222769">
            <a:off x="5121206" y="526126"/>
            <a:ext cx="1080001" cy="1260000"/>
          </a:xfrm>
          <a:prstGeom prst="teardrop">
            <a:avLst/>
          </a:prstGeom>
          <a:solidFill>
            <a:schemeClr val="bg1">
              <a:lumMod val="95000"/>
            </a:schemeClr>
          </a:solidFill>
          <a:ln w="28575">
            <a:solidFill>
              <a:srgbClr val="FF4B4B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600"/>
          </a:p>
        </xdr:txBody>
      </xdr:sp>
      <xdr:sp macro="" textlink="">
        <xdr:nvSpPr>
          <xdr:cNvPr id="5" name="CasellaDiTesto 4">
            <a:extLst>
              <a:ext uri="{FF2B5EF4-FFF2-40B4-BE49-F238E27FC236}">
                <a16:creationId xmlns:a16="http://schemas.microsoft.com/office/drawing/2014/main" id="{B88F9438-5C34-C661-22DC-F96AB46382A6}"/>
              </a:ext>
            </a:extLst>
          </xdr:cNvPr>
          <xdr:cNvSpPr txBox="1"/>
        </xdr:nvSpPr>
        <xdr:spPr>
          <a:xfrm>
            <a:off x="5220093" y="858739"/>
            <a:ext cx="903770" cy="4667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r>
              <a:rPr lang="it-IT" sz="2000" b="1">
                <a:solidFill>
                  <a:schemeClr val="dk1"/>
                </a:solidFill>
                <a:latin typeface="Aptos" panose="020B0004020202020204" pitchFamily="34" charset="0"/>
                <a:ea typeface="+mn-ea"/>
                <a:cs typeface="+mn-cs"/>
              </a:rPr>
              <a:t>51,7</a:t>
            </a:r>
          </a:p>
        </xdr:txBody>
      </xdr:sp>
      <xdr:sp macro="" textlink="">
        <xdr:nvSpPr>
          <xdr:cNvPr id="6" name="Goccia 5">
            <a:extLst>
              <a:ext uri="{FF2B5EF4-FFF2-40B4-BE49-F238E27FC236}">
                <a16:creationId xmlns:a16="http://schemas.microsoft.com/office/drawing/2014/main" id="{8BB646F0-E94E-1098-949F-5D520F8A862F}"/>
              </a:ext>
            </a:extLst>
          </xdr:cNvPr>
          <xdr:cNvSpPr/>
        </xdr:nvSpPr>
        <xdr:spPr>
          <a:xfrm rot="8222769">
            <a:off x="6847758" y="811874"/>
            <a:ext cx="1080001" cy="1260000"/>
          </a:xfrm>
          <a:prstGeom prst="teardrop">
            <a:avLst/>
          </a:prstGeom>
          <a:solidFill>
            <a:schemeClr val="bg1">
              <a:lumMod val="95000"/>
            </a:schemeClr>
          </a:solidFill>
          <a:ln w="28575">
            <a:solidFill>
              <a:srgbClr val="11C1FF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/>
          </a:p>
        </xdr:txBody>
      </xdr:sp>
      <xdr:sp macro="" textlink="">
        <xdr:nvSpPr>
          <xdr:cNvPr id="7" name="CasellaDiTesto 6">
            <a:extLst>
              <a:ext uri="{FF2B5EF4-FFF2-40B4-BE49-F238E27FC236}">
                <a16:creationId xmlns:a16="http://schemas.microsoft.com/office/drawing/2014/main" id="{A93F0247-3788-50D8-ECF6-BAC48E049984}"/>
              </a:ext>
            </a:extLst>
          </xdr:cNvPr>
          <xdr:cNvSpPr txBox="1"/>
        </xdr:nvSpPr>
        <xdr:spPr>
          <a:xfrm>
            <a:off x="6908608" y="1144487"/>
            <a:ext cx="932440" cy="4667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it-IT" sz="2000" b="1">
                <a:latin typeface="Aptos" panose="020B0004020202020204" pitchFamily="34" charset="0"/>
              </a:rPr>
              <a:t>45,3</a:t>
            </a:r>
          </a:p>
        </xdr:txBody>
      </xdr:sp>
      <xdr:sp macro="" textlink="">
        <xdr:nvSpPr>
          <xdr:cNvPr id="8" name="CasellaDiTesto 7">
            <a:extLst>
              <a:ext uri="{FF2B5EF4-FFF2-40B4-BE49-F238E27FC236}">
                <a16:creationId xmlns:a16="http://schemas.microsoft.com/office/drawing/2014/main" id="{8B0F7937-1793-5353-7F25-91211B1BA76E}"/>
              </a:ext>
            </a:extLst>
          </xdr:cNvPr>
          <xdr:cNvSpPr txBox="1"/>
        </xdr:nvSpPr>
        <xdr:spPr>
          <a:xfrm>
            <a:off x="4862888" y="5300661"/>
            <a:ext cx="1044291" cy="1009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it-IT" sz="1050" b="1" i="0" u="none" strike="noStrike">
                <a:solidFill>
                  <a:schemeClr val="dk1"/>
                </a:solidFill>
                <a:effectLst/>
                <a:latin typeface="Aptos" panose="020B0004020202020204" pitchFamily="34" charset="0"/>
                <a:ea typeface="+mn-ea"/>
                <a:cs typeface="+mn-cs"/>
              </a:rPr>
              <a:t>Iniziative per il continuo sviluppo e aggiornamento delle competenze</a:t>
            </a:r>
            <a:endParaRPr lang="it-IT" sz="1050" b="1">
              <a:latin typeface="Aptos" panose="020B0004020202020204" pitchFamily="34" charset="0"/>
            </a:endParaRPr>
          </a:p>
        </xdr:txBody>
      </xdr:sp>
      <xdr:sp macro="" textlink="">
        <xdr:nvSpPr>
          <xdr:cNvPr id="9" name="CasellaDiTesto 8">
            <a:extLst>
              <a:ext uri="{FF2B5EF4-FFF2-40B4-BE49-F238E27FC236}">
                <a16:creationId xmlns:a16="http://schemas.microsoft.com/office/drawing/2014/main" id="{6377E063-6206-38D6-1949-2887F8484C7B}"/>
              </a:ext>
            </a:extLst>
          </xdr:cNvPr>
          <xdr:cNvSpPr txBox="1"/>
        </xdr:nvSpPr>
        <xdr:spPr>
          <a:xfrm>
            <a:off x="6471869" y="5105399"/>
            <a:ext cx="1291826" cy="1400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it-IT" sz="1050" b="1" i="0" u="none" strike="noStrike">
                <a:solidFill>
                  <a:schemeClr val="dk1"/>
                </a:solidFill>
                <a:effectLst/>
                <a:latin typeface="Aptos" panose="020B0004020202020204" pitchFamily="34" charset="0"/>
                <a:ea typeface="+mn-ea"/>
                <a:cs typeface="+mn-cs"/>
              </a:rPr>
              <a:t>Uso ruolo di maestro/tutor nel trasferimento intergenerazionale delle competenze</a:t>
            </a:r>
            <a:endParaRPr lang="it-IT" sz="1050" b="1">
              <a:latin typeface="Aptos" panose="020B0004020202020204" pitchFamily="34" charset="0"/>
            </a:endParaRPr>
          </a:p>
        </xdr:txBody>
      </xdr:sp>
    </xdr:grpSp>
    <xdr:clientData/>
  </xdr:twoCellAnchor>
  <xdr:twoCellAnchor>
    <xdr:from>
      <xdr:col>5</xdr:col>
      <xdr:colOff>352424</xdr:colOff>
      <xdr:row>29</xdr:row>
      <xdr:rowOff>52386</xdr:rowOff>
    </xdr:from>
    <xdr:to>
      <xdr:col>14</xdr:col>
      <xdr:colOff>323849</xdr:colOff>
      <xdr:row>30</xdr:row>
      <xdr:rowOff>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1738D9DB-8186-4CF8-AABC-75BFFE5F99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85725</xdr:colOff>
      <xdr:row>29</xdr:row>
      <xdr:rowOff>180975</xdr:rowOff>
    </xdr:from>
    <xdr:to>
      <xdr:col>9</xdr:col>
      <xdr:colOff>391248</xdr:colOff>
      <xdr:row>61</xdr:row>
      <xdr:rowOff>96089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CA5ECC93-2106-6537-85FD-039B8051D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0" y="7038975"/>
          <a:ext cx="5182323" cy="6011114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1</xdr:row>
      <xdr:rowOff>71435</xdr:rowOff>
    </xdr:from>
    <xdr:to>
      <xdr:col>9</xdr:col>
      <xdr:colOff>602700</xdr:colOff>
      <xdr:row>16</xdr:row>
      <xdr:rowOff>161924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898F7EC5-BA64-4F3E-87E8-3E33CCDB5B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352424</xdr:colOff>
      <xdr:row>0</xdr:row>
      <xdr:rowOff>52386</xdr:rowOff>
    </xdr:from>
    <xdr:to>
      <xdr:col>11</xdr:col>
      <xdr:colOff>438824</xdr:colOff>
      <xdr:row>14</xdr:row>
      <xdr:rowOff>171450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35D2EABD-B142-4C4C-9BE2-80E7F0158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1195908</xdr:colOff>
      <xdr:row>40</xdr:row>
      <xdr:rowOff>58760</xdr:rowOff>
    </xdr:from>
    <xdr:to>
      <xdr:col>7</xdr:col>
      <xdr:colOff>725856</xdr:colOff>
      <xdr:row>41</xdr:row>
      <xdr:rowOff>216383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33899609-9C75-468B-8742-99D1B2A6F02D}"/>
            </a:ext>
          </a:extLst>
        </xdr:cNvPr>
        <xdr:cNvSpPr txBox="1"/>
      </xdr:nvSpPr>
      <xdr:spPr>
        <a:xfrm>
          <a:off x="11111433" y="8955110"/>
          <a:ext cx="1015848" cy="3481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800" b="1" i="0" u="none" strike="noStrike">
              <a:solidFill>
                <a:schemeClr val="bg1"/>
              </a:solidFill>
              <a:effectLst/>
              <a:latin typeface="+mj-lt"/>
              <a:ea typeface="+mn-ea"/>
              <a:cs typeface="+mn-cs"/>
            </a:rPr>
            <a:t>62,0</a:t>
          </a:r>
          <a:endParaRPr lang="it-IT" sz="1400" b="1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997323</xdr:colOff>
      <xdr:row>52</xdr:row>
      <xdr:rowOff>31510</xdr:rowOff>
    </xdr:from>
    <xdr:to>
      <xdr:col>5</xdr:col>
      <xdr:colOff>359923</xdr:colOff>
      <xdr:row>53</xdr:row>
      <xdr:rowOff>104036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4A53D444-B48E-408E-91D0-36C182E3139A}"/>
            </a:ext>
          </a:extLst>
        </xdr:cNvPr>
        <xdr:cNvSpPr txBox="1"/>
      </xdr:nvSpPr>
      <xdr:spPr>
        <a:xfrm>
          <a:off x="7893423" y="11290060"/>
          <a:ext cx="877075" cy="2630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800" b="1" i="0" u="none" strike="noStrike">
              <a:solidFill>
                <a:schemeClr val="bg1"/>
              </a:solidFill>
              <a:effectLst/>
              <a:latin typeface="+mj-lt"/>
              <a:ea typeface="+mn-ea"/>
              <a:cs typeface="+mn-cs"/>
            </a:rPr>
            <a:t>2,3</a:t>
          </a:r>
          <a:endParaRPr lang="it-IT" sz="1400" b="1"/>
        </a:p>
      </xdr:txBody>
    </xdr:sp>
    <xdr:clientData/>
  </xdr:twoCellAnchor>
  <xdr:twoCellAnchor>
    <xdr:from>
      <xdr:col>5</xdr:col>
      <xdr:colOff>632532</xdr:colOff>
      <xdr:row>49</xdr:row>
      <xdr:rowOff>1279</xdr:rowOff>
    </xdr:from>
    <xdr:to>
      <xdr:col>6</xdr:col>
      <xdr:colOff>143430</xdr:colOff>
      <xdr:row>50</xdr:row>
      <xdr:rowOff>158902</xdr:rowOff>
    </xdr:to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3A030919-8CC0-4D57-BEA0-AE17B9D3F534}"/>
            </a:ext>
          </a:extLst>
        </xdr:cNvPr>
        <xdr:cNvSpPr txBox="1"/>
      </xdr:nvSpPr>
      <xdr:spPr>
        <a:xfrm>
          <a:off x="9043107" y="10650229"/>
          <a:ext cx="1015848" cy="3481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800" b="1" i="0" u="none" strike="noStrike">
              <a:solidFill>
                <a:schemeClr val="bg1"/>
              </a:solidFill>
              <a:effectLst/>
              <a:latin typeface="+mj-lt"/>
              <a:ea typeface="+mn-ea"/>
              <a:cs typeface="+mn-cs"/>
            </a:rPr>
            <a:t>19,0</a:t>
          </a:r>
          <a:endParaRPr lang="it-IT" sz="1400" b="1"/>
        </a:p>
      </xdr:txBody>
    </xdr:sp>
    <xdr:clientData/>
  </xdr:twoCellAnchor>
  <xdr:twoCellAnchor>
    <xdr:from>
      <xdr:col>5</xdr:col>
      <xdr:colOff>566551</xdr:colOff>
      <xdr:row>54</xdr:row>
      <xdr:rowOff>119706</xdr:rowOff>
    </xdr:from>
    <xdr:to>
      <xdr:col>6</xdr:col>
      <xdr:colOff>639300</xdr:colOff>
      <xdr:row>56</xdr:row>
      <xdr:rowOff>175817</xdr:rowOff>
    </xdr:to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8DE83E9D-AB71-4C65-96F0-84BE911D82C9}"/>
            </a:ext>
          </a:extLst>
        </xdr:cNvPr>
        <xdr:cNvSpPr txBox="1"/>
      </xdr:nvSpPr>
      <xdr:spPr>
        <a:xfrm>
          <a:off x="8977126" y="11759256"/>
          <a:ext cx="1577699" cy="4371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400" b="1" i="0" u="none" strike="noStrike">
              <a:solidFill>
                <a:schemeClr val="dk1"/>
              </a:solidFill>
              <a:effectLst/>
              <a:latin typeface="+mj-lt"/>
              <a:ea typeface="+mn-ea"/>
              <a:cs typeface="+mn-cs"/>
            </a:rPr>
            <a:t>Commercio &amp; ristorazione</a:t>
          </a:r>
          <a:endParaRPr lang="it-IT" sz="1400" b="1">
            <a:latin typeface="+mj-lt"/>
          </a:endParaRPr>
        </a:p>
      </xdr:txBody>
    </xdr:sp>
    <xdr:clientData/>
  </xdr:twoCellAnchor>
  <xdr:twoCellAnchor>
    <xdr:from>
      <xdr:col>0</xdr:col>
      <xdr:colOff>1998873</xdr:colOff>
      <xdr:row>9</xdr:row>
      <xdr:rowOff>33338</xdr:rowOff>
    </xdr:from>
    <xdr:to>
      <xdr:col>5</xdr:col>
      <xdr:colOff>1269596</xdr:colOff>
      <xdr:row>27</xdr:row>
      <xdr:rowOff>109538</xdr:rowOff>
    </xdr:to>
    <xdr:grpSp>
      <xdr:nvGrpSpPr>
        <xdr:cNvPr id="8" name="Gruppo 7">
          <a:extLst>
            <a:ext uri="{FF2B5EF4-FFF2-40B4-BE49-F238E27FC236}">
              <a16:creationId xmlns:a16="http://schemas.microsoft.com/office/drawing/2014/main" id="{5379DA6A-E165-4025-9435-77F8A13B2579}"/>
            </a:ext>
          </a:extLst>
        </xdr:cNvPr>
        <xdr:cNvGrpSpPr/>
      </xdr:nvGrpSpPr>
      <xdr:grpSpPr>
        <a:xfrm>
          <a:off x="1998873" y="2909888"/>
          <a:ext cx="7681298" cy="3581400"/>
          <a:chOff x="3246648" y="6548438"/>
          <a:chExt cx="7681298" cy="3581400"/>
        </a:xfrm>
      </xdr:grpSpPr>
      <xdr:grpSp>
        <xdr:nvGrpSpPr>
          <xdr:cNvPr id="9" name="Gruppo 8">
            <a:extLst>
              <a:ext uri="{FF2B5EF4-FFF2-40B4-BE49-F238E27FC236}">
                <a16:creationId xmlns:a16="http://schemas.microsoft.com/office/drawing/2014/main" id="{11CE93E4-999B-B821-64E4-009973BE9DF2}"/>
              </a:ext>
            </a:extLst>
          </xdr:cNvPr>
          <xdr:cNvGrpSpPr/>
        </xdr:nvGrpSpPr>
        <xdr:grpSpPr>
          <a:xfrm>
            <a:off x="3246648" y="6886575"/>
            <a:ext cx="1789229" cy="3170464"/>
            <a:chOff x="1227348" y="4933949"/>
            <a:chExt cx="1789229" cy="3170464"/>
          </a:xfrm>
        </xdr:grpSpPr>
        <xdr:sp macro="" textlink="">
          <xdr:nvSpPr>
            <xdr:cNvPr id="43" name="Cubo 42">
              <a:extLst>
                <a:ext uri="{FF2B5EF4-FFF2-40B4-BE49-F238E27FC236}">
                  <a16:creationId xmlns:a16="http://schemas.microsoft.com/office/drawing/2014/main" id="{B44C09F9-75E8-6DA1-D47B-31544A2CEF68}"/>
                </a:ext>
              </a:extLst>
            </xdr:cNvPr>
            <xdr:cNvSpPr/>
          </xdr:nvSpPr>
          <xdr:spPr>
            <a:xfrm flipH="1">
              <a:off x="1841603" y="4933949"/>
              <a:ext cx="792000" cy="2220833"/>
            </a:xfrm>
            <a:prstGeom prst="cube">
              <a:avLst/>
            </a:prstGeom>
            <a:solidFill>
              <a:srgbClr val="58BE34"/>
            </a:solidFill>
            <a:ln>
              <a:solidFill>
                <a:schemeClr val="accent6">
                  <a:lumMod val="7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l"/>
              <a:endParaRPr lang="it-IT" sz="1100">
                <a:solidFill>
                  <a:schemeClr val="lt1"/>
                </a:solidFill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44" name="Cubo 43">
              <a:extLst>
                <a:ext uri="{FF2B5EF4-FFF2-40B4-BE49-F238E27FC236}">
                  <a16:creationId xmlns:a16="http://schemas.microsoft.com/office/drawing/2014/main" id="{FCAF8665-2769-9B98-F3C8-6EE577125B00}"/>
                </a:ext>
              </a:extLst>
            </xdr:cNvPr>
            <xdr:cNvSpPr/>
          </xdr:nvSpPr>
          <xdr:spPr>
            <a:xfrm flipH="1">
              <a:off x="2041589" y="6010275"/>
              <a:ext cx="792000" cy="1344831"/>
            </a:xfrm>
            <a:prstGeom prst="cube">
              <a:avLst/>
            </a:prstGeom>
            <a:solidFill>
              <a:srgbClr val="FF4B4B"/>
            </a:solidFill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l"/>
              <a:endParaRPr lang="it-IT" sz="1100">
                <a:solidFill>
                  <a:schemeClr val="lt1"/>
                </a:solidFill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45" name="Cubo 44">
              <a:extLst>
                <a:ext uri="{FF2B5EF4-FFF2-40B4-BE49-F238E27FC236}">
                  <a16:creationId xmlns:a16="http://schemas.microsoft.com/office/drawing/2014/main" id="{90E52B04-7D71-22A0-DD2B-4F85B1383DE1}"/>
                </a:ext>
              </a:extLst>
            </xdr:cNvPr>
            <xdr:cNvSpPr/>
          </xdr:nvSpPr>
          <xdr:spPr>
            <a:xfrm flipH="1">
              <a:off x="1227348" y="5438775"/>
              <a:ext cx="792000" cy="1727702"/>
            </a:xfrm>
            <a:prstGeom prst="cube">
              <a:avLst/>
            </a:prstGeom>
            <a:solidFill>
              <a:srgbClr val="11C1FF"/>
            </a:solidFill>
            <a:ln>
              <a:solidFill>
                <a:srgbClr val="3366CC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l"/>
              <a:endParaRPr lang="it-IT" sz="1100">
                <a:solidFill>
                  <a:schemeClr val="lt1"/>
                </a:solidFill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46" name="Cubo 45">
              <a:extLst>
                <a:ext uri="{FF2B5EF4-FFF2-40B4-BE49-F238E27FC236}">
                  <a16:creationId xmlns:a16="http://schemas.microsoft.com/office/drawing/2014/main" id="{AB4E5593-D8F7-9442-06FA-9EEB8AD469FF}"/>
                </a:ext>
              </a:extLst>
            </xdr:cNvPr>
            <xdr:cNvSpPr/>
          </xdr:nvSpPr>
          <xdr:spPr>
            <a:xfrm flipH="1">
              <a:off x="1419855" y="5829300"/>
              <a:ext cx="792000" cy="1519422"/>
            </a:xfrm>
            <a:prstGeom prst="cube">
              <a:avLst/>
            </a:prstGeom>
            <a:solidFill>
              <a:srgbClr val="FF2FFF"/>
            </a:solidFill>
            <a:ln>
              <a:solidFill>
                <a:srgbClr val="FF00FF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l"/>
              <a:endParaRPr lang="it-IT" sz="1100">
                <a:solidFill>
                  <a:schemeClr val="lt1"/>
                </a:solidFill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47" name="CasellaDiTesto 46">
              <a:extLst>
                <a:ext uri="{FF2B5EF4-FFF2-40B4-BE49-F238E27FC236}">
                  <a16:creationId xmlns:a16="http://schemas.microsoft.com/office/drawing/2014/main" id="{76ADCEF9-5BE5-E2A2-1C63-FC6F15F0C110}"/>
                </a:ext>
              </a:extLst>
            </xdr:cNvPr>
            <xdr:cNvSpPr txBox="1"/>
          </xdr:nvSpPr>
          <xdr:spPr>
            <a:xfrm>
              <a:off x="1819904" y="5223944"/>
              <a:ext cx="1006173" cy="3481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800" b="1" i="0" u="none" strike="noStrike">
                  <a:solidFill>
                    <a:schemeClr val="bg1"/>
                  </a:solidFill>
                  <a:effectLst/>
                  <a:latin typeface="+mj-lt"/>
                  <a:ea typeface="+mn-ea"/>
                  <a:cs typeface="+mn-cs"/>
                </a:rPr>
                <a:t>59%</a:t>
              </a:r>
              <a:endParaRPr lang="it-IT" sz="1400" b="1"/>
            </a:p>
          </xdr:txBody>
        </xdr:sp>
        <xdr:sp macro="" textlink="">
          <xdr:nvSpPr>
            <xdr:cNvPr id="48" name="CasellaDiTesto 47">
              <a:extLst>
                <a:ext uri="{FF2B5EF4-FFF2-40B4-BE49-F238E27FC236}">
                  <a16:creationId xmlns:a16="http://schemas.microsoft.com/office/drawing/2014/main" id="{6E66C2C0-2121-499B-0DCE-0E509AB5CD2D}"/>
                </a:ext>
              </a:extLst>
            </xdr:cNvPr>
            <xdr:cNvSpPr txBox="1"/>
          </xdr:nvSpPr>
          <xdr:spPr>
            <a:xfrm>
              <a:off x="1571624" y="7259411"/>
              <a:ext cx="1419225" cy="84500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400" b="1" i="0" u="none" strike="noStrike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Aalmeno una innovazione adottata</a:t>
              </a:r>
              <a:endParaRPr lang="it-IT" sz="1400" b="1">
                <a:latin typeface="+mj-lt"/>
              </a:endParaRPr>
            </a:p>
          </xdr:txBody>
        </xdr:sp>
        <xdr:sp macro="" textlink="">
          <xdr:nvSpPr>
            <xdr:cNvPr id="49" name="CasellaDiTesto 48">
              <a:extLst>
                <a:ext uri="{FF2B5EF4-FFF2-40B4-BE49-F238E27FC236}">
                  <a16:creationId xmlns:a16="http://schemas.microsoft.com/office/drawing/2014/main" id="{E6665CF8-4132-E1D9-B108-067C91D866D2}"/>
                </a:ext>
              </a:extLst>
            </xdr:cNvPr>
            <xdr:cNvSpPr txBox="1"/>
          </xdr:nvSpPr>
          <xdr:spPr>
            <a:xfrm>
              <a:off x="2010404" y="6366944"/>
              <a:ext cx="1006173" cy="3481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800" b="1" i="0" u="none" strike="noStrike">
                  <a:solidFill>
                    <a:schemeClr val="bg1"/>
                  </a:solidFill>
                  <a:effectLst/>
                  <a:latin typeface="+mj-lt"/>
                  <a:ea typeface="+mn-ea"/>
                  <a:cs typeface="+mn-cs"/>
                </a:rPr>
                <a:t>33%</a:t>
              </a:r>
              <a:endParaRPr lang="it-IT" sz="1400" b="1"/>
            </a:p>
          </xdr:txBody>
        </xdr:sp>
        <xdr:sp macro="" textlink="">
          <xdr:nvSpPr>
            <xdr:cNvPr id="50" name="CasellaDiTesto 49">
              <a:extLst>
                <a:ext uri="{FF2B5EF4-FFF2-40B4-BE49-F238E27FC236}">
                  <a16:creationId xmlns:a16="http://schemas.microsoft.com/office/drawing/2014/main" id="{8C3368C7-157B-8993-E054-B14A82205897}"/>
                </a:ext>
              </a:extLst>
            </xdr:cNvPr>
            <xdr:cNvSpPr txBox="1"/>
          </xdr:nvSpPr>
          <xdr:spPr>
            <a:xfrm>
              <a:off x="1400804" y="6157394"/>
              <a:ext cx="1006173" cy="3481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800" b="1" i="0" u="none" strike="noStrike">
                  <a:solidFill>
                    <a:schemeClr val="bg1"/>
                  </a:solidFill>
                  <a:effectLst/>
                  <a:latin typeface="+mj-lt"/>
                  <a:ea typeface="+mn-ea"/>
                  <a:cs typeface="+mn-cs"/>
                </a:rPr>
                <a:t>39%</a:t>
              </a:r>
              <a:endParaRPr lang="it-IT" sz="1400" b="1"/>
            </a:p>
          </xdr:txBody>
        </xdr:sp>
        <xdr:sp macro="" textlink="">
          <xdr:nvSpPr>
            <xdr:cNvPr id="51" name="CasellaDiTesto 50">
              <a:extLst>
                <a:ext uri="{FF2B5EF4-FFF2-40B4-BE49-F238E27FC236}">
                  <a16:creationId xmlns:a16="http://schemas.microsoft.com/office/drawing/2014/main" id="{B5EE7864-09D4-B0A0-0169-F88F87484F9A}"/>
                </a:ext>
              </a:extLst>
            </xdr:cNvPr>
            <xdr:cNvSpPr txBox="1"/>
          </xdr:nvSpPr>
          <xdr:spPr>
            <a:xfrm>
              <a:off x="1229354" y="5557319"/>
              <a:ext cx="1006173" cy="3481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800" b="1" i="0" u="none" strike="noStrike">
                  <a:solidFill>
                    <a:schemeClr val="bg1"/>
                  </a:solidFill>
                  <a:effectLst/>
                  <a:latin typeface="+mj-lt"/>
                  <a:ea typeface="+mn-ea"/>
                  <a:cs typeface="+mn-cs"/>
                </a:rPr>
                <a:t>45%</a:t>
              </a:r>
              <a:endParaRPr lang="it-IT" sz="1400" b="1"/>
            </a:p>
          </xdr:txBody>
        </xdr:sp>
      </xdr:grpSp>
      <xdr:grpSp>
        <xdr:nvGrpSpPr>
          <xdr:cNvPr id="10" name="Gruppo 9">
            <a:extLst>
              <a:ext uri="{FF2B5EF4-FFF2-40B4-BE49-F238E27FC236}">
                <a16:creationId xmlns:a16="http://schemas.microsoft.com/office/drawing/2014/main" id="{9CF6EF73-33DC-2BE2-4EE1-65D268951F89}"/>
              </a:ext>
            </a:extLst>
          </xdr:cNvPr>
          <xdr:cNvGrpSpPr/>
        </xdr:nvGrpSpPr>
        <xdr:grpSpPr>
          <a:xfrm>
            <a:off x="4933950" y="6548438"/>
            <a:ext cx="1895475" cy="3552826"/>
            <a:chOff x="7486650" y="6257925"/>
            <a:chExt cx="1895475" cy="3552826"/>
          </a:xfrm>
        </xdr:grpSpPr>
        <xdr:sp macro="" textlink="">
          <xdr:nvSpPr>
            <xdr:cNvPr id="34" name="Cubo 33">
              <a:extLst>
                <a:ext uri="{FF2B5EF4-FFF2-40B4-BE49-F238E27FC236}">
                  <a16:creationId xmlns:a16="http://schemas.microsoft.com/office/drawing/2014/main" id="{63687D67-FCA6-D790-9CC5-187BABA93D0A}"/>
                </a:ext>
              </a:extLst>
            </xdr:cNvPr>
            <xdr:cNvSpPr/>
          </xdr:nvSpPr>
          <xdr:spPr>
            <a:xfrm flipH="1">
              <a:off x="8105775" y="6257925"/>
              <a:ext cx="792000" cy="2557647"/>
            </a:xfrm>
            <a:prstGeom prst="cube">
              <a:avLst/>
            </a:prstGeom>
            <a:solidFill>
              <a:srgbClr val="58BE34"/>
            </a:solidFill>
            <a:ln>
              <a:solidFill>
                <a:schemeClr val="accent6">
                  <a:lumMod val="7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it-IT" sz="1100"/>
            </a:p>
          </xdr:txBody>
        </xdr:sp>
        <xdr:sp macro="" textlink="">
          <xdr:nvSpPr>
            <xdr:cNvPr id="35" name="Cubo 34">
              <a:extLst>
                <a:ext uri="{FF2B5EF4-FFF2-40B4-BE49-F238E27FC236}">
                  <a16:creationId xmlns:a16="http://schemas.microsoft.com/office/drawing/2014/main" id="{FDA44A0D-0F05-8C04-9D10-ECF0555D12BD}"/>
                </a:ext>
              </a:extLst>
            </xdr:cNvPr>
            <xdr:cNvSpPr/>
          </xdr:nvSpPr>
          <xdr:spPr>
            <a:xfrm flipH="1">
              <a:off x="8305800" y="7581900"/>
              <a:ext cx="792000" cy="1443222"/>
            </a:xfrm>
            <a:prstGeom prst="cube">
              <a:avLst/>
            </a:prstGeom>
            <a:solidFill>
              <a:srgbClr val="FF4B4B"/>
            </a:solidFill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it-IT" sz="1100"/>
            </a:p>
          </xdr:txBody>
        </xdr:sp>
        <xdr:sp macro="" textlink="">
          <xdr:nvSpPr>
            <xdr:cNvPr id="36" name="CasellaDiTesto 35">
              <a:extLst>
                <a:ext uri="{FF2B5EF4-FFF2-40B4-BE49-F238E27FC236}">
                  <a16:creationId xmlns:a16="http://schemas.microsoft.com/office/drawing/2014/main" id="{E8076ACA-5092-2CE5-752A-814522C4BE81}"/>
                </a:ext>
              </a:extLst>
            </xdr:cNvPr>
            <xdr:cNvSpPr txBox="1"/>
          </xdr:nvSpPr>
          <xdr:spPr>
            <a:xfrm>
              <a:off x="7689257" y="8877300"/>
              <a:ext cx="1692868" cy="93345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400" b="1" i="0" u="none" strike="noStrike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Nessuna adottata ma almeno una pianificata</a:t>
              </a:r>
              <a:endParaRPr lang="it-IT" sz="1400" b="1">
                <a:latin typeface="+mj-lt"/>
              </a:endParaRPr>
            </a:p>
          </xdr:txBody>
        </xdr:sp>
        <xdr:sp macro="" textlink="">
          <xdr:nvSpPr>
            <xdr:cNvPr id="37" name="Cubo 36">
              <a:extLst>
                <a:ext uri="{FF2B5EF4-FFF2-40B4-BE49-F238E27FC236}">
                  <a16:creationId xmlns:a16="http://schemas.microsoft.com/office/drawing/2014/main" id="{531C525D-E1A0-BDBB-737C-7A71778BA3EE}"/>
                </a:ext>
              </a:extLst>
            </xdr:cNvPr>
            <xdr:cNvSpPr/>
          </xdr:nvSpPr>
          <xdr:spPr>
            <a:xfrm flipH="1">
              <a:off x="7486650" y="6667500"/>
              <a:ext cx="792000" cy="2154158"/>
            </a:xfrm>
            <a:prstGeom prst="cube">
              <a:avLst/>
            </a:prstGeom>
            <a:solidFill>
              <a:srgbClr val="11C1FF"/>
            </a:solidFill>
            <a:ln>
              <a:solidFill>
                <a:srgbClr val="3366CC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it-IT" sz="1100"/>
            </a:p>
          </xdr:txBody>
        </xdr:sp>
        <xdr:sp macro="" textlink="">
          <xdr:nvSpPr>
            <xdr:cNvPr id="38" name="Cubo 37">
              <a:extLst>
                <a:ext uri="{FF2B5EF4-FFF2-40B4-BE49-F238E27FC236}">
                  <a16:creationId xmlns:a16="http://schemas.microsoft.com/office/drawing/2014/main" id="{36DEDDF6-8EE6-C4C3-A41D-083F450023FB}"/>
                </a:ext>
              </a:extLst>
            </xdr:cNvPr>
            <xdr:cNvSpPr/>
          </xdr:nvSpPr>
          <xdr:spPr>
            <a:xfrm flipH="1">
              <a:off x="7696200" y="7172326"/>
              <a:ext cx="792000" cy="1849656"/>
            </a:xfrm>
            <a:prstGeom prst="cube">
              <a:avLst/>
            </a:prstGeom>
            <a:solidFill>
              <a:srgbClr val="FF2FFF"/>
            </a:solidFill>
            <a:ln>
              <a:solidFill>
                <a:srgbClr val="FF00FF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it-IT" sz="1100"/>
            </a:p>
          </xdr:txBody>
        </xdr:sp>
        <xdr:sp macro="" textlink="">
          <xdr:nvSpPr>
            <xdr:cNvPr id="39" name="CasellaDiTesto 38">
              <a:extLst>
                <a:ext uri="{FF2B5EF4-FFF2-40B4-BE49-F238E27FC236}">
                  <a16:creationId xmlns:a16="http://schemas.microsoft.com/office/drawing/2014/main" id="{4D95D06B-204E-1387-2686-E7CAACDF5A68}"/>
                </a:ext>
              </a:extLst>
            </xdr:cNvPr>
            <xdr:cNvSpPr txBox="1"/>
          </xdr:nvSpPr>
          <xdr:spPr>
            <a:xfrm>
              <a:off x="7677150" y="7391400"/>
              <a:ext cx="1006173" cy="3481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800" b="1" i="0" u="none" strike="noStrike">
                  <a:solidFill>
                    <a:schemeClr val="bg1"/>
                  </a:solidFill>
                  <a:effectLst/>
                  <a:latin typeface="+mj-lt"/>
                  <a:ea typeface="+mn-ea"/>
                  <a:cs typeface="+mn-cs"/>
                </a:rPr>
                <a:t>49%</a:t>
              </a:r>
              <a:endParaRPr lang="it-IT" sz="1400" b="1"/>
            </a:p>
          </xdr:txBody>
        </xdr:sp>
        <xdr:sp macro="" textlink="">
          <xdr:nvSpPr>
            <xdr:cNvPr id="40" name="CasellaDiTesto 39">
              <a:extLst>
                <a:ext uri="{FF2B5EF4-FFF2-40B4-BE49-F238E27FC236}">
                  <a16:creationId xmlns:a16="http://schemas.microsoft.com/office/drawing/2014/main" id="{08F37A4C-7D9C-0A3F-62F6-F3C44B1199CA}"/>
                </a:ext>
              </a:extLst>
            </xdr:cNvPr>
            <xdr:cNvSpPr txBox="1"/>
          </xdr:nvSpPr>
          <xdr:spPr>
            <a:xfrm>
              <a:off x="7496175" y="6848475"/>
              <a:ext cx="1006173" cy="3481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800" b="1" i="0" u="none" strike="noStrike">
                  <a:solidFill>
                    <a:schemeClr val="bg1"/>
                  </a:solidFill>
                  <a:effectLst/>
                  <a:latin typeface="+mj-lt"/>
                  <a:ea typeface="+mn-ea"/>
                  <a:cs typeface="+mn-cs"/>
                </a:rPr>
                <a:t>57%</a:t>
              </a:r>
              <a:endParaRPr lang="it-IT" sz="1400" b="1"/>
            </a:p>
          </xdr:txBody>
        </xdr:sp>
        <xdr:sp macro="" textlink="">
          <xdr:nvSpPr>
            <xdr:cNvPr id="41" name="CasellaDiTesto 40">
              <a:extLst>
                <a:ext uri="{FF2B5EF4-FFF2-40B4-BE49-F238E27FC236}">
                  <a16:creationId xmlns:a16="http://schemas.microsoft.com/office/drawing/2014/main" id="{A90E5582-5615-168C-AAA8-AA935F34F1DF}"/>
                </a:ext>
              </a:extLst>
            </xdr:cNvPr>
            <xdr:cNvSpPr txBox="1"/>
          </xdr:nvSpPr>
          <xdr:spPr>
            <a:xfrm>
              <a:off x="8077200" y="6477000"/>
              <a:ext cx="1006173" cy="3481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800" b="1" i="0" u="none" strike="noStrike">
                  <a:solidFill>
                    <a:schemeClr val="bg1"/>
                  </a:solidFill>
                  <a:effectLst/>
                  <a:latin typeface="+mj-lt"/>
                  <a:ea typeface="+mn-ea"/>
                  <a:cs typeface="+mn-cs"/>
                </a:rPr>
                <a:t>68%</a:t>
              </a:r>
              <a:endParaRPr lang="it-IT" sz="1400" b="1"/>
            </a:p>
          </xdr:txBody>
        </xdr:sp>
        <xdr:sp macro="" textlink="">
          <xdr:nvSpPr>
            <xdr:cNvPr id="42" name="CasellaDiTesto 41">
              <a:extLst>
                <a:ext uri="{FF2B5EF4-FFF2-40B4-BE49-F238E27FC236}">
                  <a16:creationId xmlns:a16="http://schemas.microsoft.com/office/drawing/2014/main" id="{E0C4B302-8DEF-F50B-BC0B-A0F6F6043B6C}"/>
                </a:ext>
              </a:extLst>
            </xdr:cNvPr>
            <xdr:cNvSpPr txBox="1"/>
          </xdr:nvSpPr>
          <xdr:spPr>
            <a:xfrm>
              <a:off x="8305800" y="7791450"/>
              <a:ext cx="1006173" cy="3481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800" b="1" i="0" u="none" strike="noStrike">
                  <a:solidFill>
                    <a:schemeClr val="bg1"/>
                  </a:solidFill>
                  <a:effectLst/>
                  <a:latin typeface="+mj-lt"/>
                  <a:ea typeface="+mn-ea"/>
                  <a:cs typeface="+mn-cs"/>
                </a:rPr>
                <a:t>37%</a:t>
              </a:r>
              <a:endParaRPr lang="it-IT" sz="1400" b="1"/>
            </a:p>
          </xdr:txBody>
        </xdr:sp>
      </xdr:grpSp>
      <xdr:grpSp>
        <xdr:nvGrpSpPr>
          <xdr:cNvPr id="11" name="Gruppo 10">
            <a:extLst>
              <a:ext uri="{FF2B5EF4-FFF2-40B4-BE49-F238E27FC236}">
                <a16:creationId xmlns:a16="http://schemas.microsoft.com/office/drawing/2014/main" id="{72168FF6-D1CF-65ED-E896-B95ECC3B74DC}"/>
              </a:ext>
            </a:extLst>
          </xdr:cNvPr>
          <xdr:cNvGrpSpPr/>
        </xdr:nvGrpSpPr>
        <xdr:grpSpPr>
          <a:xfrm>
            <a:off x="6638925" y="6938963"/>
            <a:ext cx="1866901" cy="3190875"/>
            <a:chOff x="7077075" y="6000750"/>
            <a:chExt cx="1866901" cy="3190875"/>
          </a:xfrm>
        </xdr:grpSpPr>
        <xdr:sp macro="" textlink="">
          <xdr:nvSpPr>
            <xdr:cNvPr id="25" name="Cubo 24">
              <a:extLst>
                <a:ext uri="{FF2B5EF4-FFF2-40B4-BE49-F238E27FC236}">
                  <a16:creationId xmlns:a16="http://schemas.microsoft.com/office/drawing/2014/main" id="{7DEF725F-41D8-D3E5-B5BB-716F6EDB50E8}"/>
                </a:ext>
              </a:extLst>
            </xdr:cNvPr>
            <xdr:cNvSpPr/>
          </xdr:nvSpPr>
          <xdr:spPr>
            <a:xfrm flipH="1">
              <a:off x="7696200" y="6000750"/>
              <a:ext cx="792000" cy="2167122"/>
            </a:xfrm>
            <a:prstGeom prst="cube">
              <a:avLst/>
            </a:prstGeom>
            <a:solidFill>
              <a:srgbClr val="58BE34"/>
            </a:solidFill>
            <a:ln>
              <a:solidFill>
                <a:schemeClr val="accent6">
                  <a:lumMod val="7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it-IT" sz="1100"/>
            </a:p>
          </xdr:txBody>
        </xdr:sp>
        <xdr:sp macro="" textlink="">
          <xdr:nvSpPr>
            <xdr:cNvPr id="26" name="Cubo 25">
              <a:extLst>
                <a:ext uri="{FF2B5EF4-FFF2-40B4-BE49-F238E27FC236}">
                  <a16:creationId xmlns:a16="http://schemas.microsoft.com/office/drawing/2014/main" id="{CCF6886A-9387-6BE4-8BAA-C3BCB8756992}"/>
                </a:ext>
              </a:extLst>
            </xdr:cNvPr>
            <xdr:cNvSpPr/>
          </xdr:nvSpPr>
          <xdr:spPr>
            <a:xfrm flipH="1">
              <a:off x="7077075" y="6477000"/>
              <a:ext cx="792000" cy="1697256"/>
            </a:xfrm>
            <a:prstGeom prst="cube">
              <a:avLst/>
            </a:prstGeom>
            <a:solidFill>
              <a:srgbClr val="FF2FFF"/>
            </a:solidFill>
            <a:ln>
              <a:solidFill>
                <a:srgbClr val="FF00FF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it-IT" sz="1100"/>
            </a:p>
          </xdr:txBody>
        </xdr:sp>
        <xdr:sp macro="" textlink="">
          <xdr:nvSpPr>
            <xdr:cNvPr id="27" name="Cubo 26">
              <a:extLst>
                <a:ext uri="{FF2B5EF4-FFF2-40B4-BE49-F238E27FC236}">
                  <a16:creationId xmlns:a16="http://schemas.microsoft.com/office/drawing/2014/main" id="{E59634C2-F0C4-D5E5-D925-5E337CC4FD54}"/>
                </a:ext>
              </a:extLst>
            </xdr:cNvPr>
            <xdr:cNvSpPr/>
          </xdr:nvSpPr>
          <xdr:spPr>
            <a:xfrm flipH="1">
              <a:off x="7896225" y="7210424"/>
              <a:ext cx="792000" cy="1166997"/>
            </a:xfrm>
            <a:prstGeom prst="cube">
              <a:avLst/>
            </a:prstGeom>
            <a:solidFill>
              <a:srgbClr val="FF4B4B"/>
            </a:solidFill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it-IT" sz="1100"/>
            </a:p>
          </xdr:txBody>
        </xdr:sp>
        <xdr:sp macro="" textlink="">
          <xdr:nvSpPr>
            <xdr:cNvPr id="28" name="Cubo 27">
              <a:extLst>
                <a:ext uri="{FF2B5EF4-FFF2-40B4-BE49-F238E27FC236}">
                  <a16:creationId xmlns:a16="http://schemas.microsoft.com/office/drawing/2014/main" id="{FF9F6D67-DDE2-07C8-BCA6-2CE9B2574853}"/>
                </a:ext>
              </a:extLst>
            </xdr:cNvPr>
            <xdr:cNvSpPr/>
          </xdr:nvSpPr>
          <xdr:spPr>
            <a:xfrm flipH="1">
              <a:off x="7286625" y="6991350"/>
              <a:ext cx="792000" cy="1384802"/>
            </a:xfrm>
            <a:prstGeom prst="cube">
              <a:avLst/>
            </a:prstGeom>
            <a:solidFill>
              <a:srgbClr val="11C1FF"/>
            </a:solidFill>
            <a:ln>
              <a:solidFill>
                <a:srgbClr val="3366CC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l"/>
              <a:endParaRPr lang="it-IT" sz="1100">
                <a:solidFill>
                  <a:schemeClr val="lt1"/>
                </a:solidFill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29" name="CasellaDiTesto 28">
              <a:extLst>
                <a:ext uri="{FF2B5EF4-FFF2-40B4-BE49-F238E27FC236}">
                  <a16:creationId xmlns:a16="http://schemas.microsoft.com/office/drawing/2014/main" id="{EECE1C1F-5D8C-5BCF-D389-AE391E6CDC41}"/>
                </a:ext>
              </a:extLst>
            </xdr:cNvPr>
            <xdr:cNvSpPr txBox="1"/>
          </xdr:nvSpPr>
          <xdr:spPr>
            <a:xfrm>
              <a:off x="7267575" y="7248525"/>
              <a:ext cx="1006173" cy="3481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800" b="1" i="0" u="none" strike="noStrike">
                  <a:solidFill>
                    <a:schemeClr val="bg1"/>
                  </a:solidFill>
                  <a:effectLst/>
                  <a:latin typeface="+mj-lt"/>
                  <a:ea typeface="+mn-ea"/>
                  <a:cs typeface="+mn-cs"/>
                </a:rPr>
                <a:t>35%</a:t>
              </a:r>
              <a:endParaRPr lang="it-IT" sz="1400" b="1"/>
            </a:p>
          </xdr:txBody>
        </xdr:sp>
        <xdr:sp macro="" textlink="">
          <xdr:nvSpPr>
            <xdr:cNvPr id="30" name="CasellaDiTesto 29">
              <a:extLst>
                <a:ext uri="{FF2B5EF4-FFF2-40B4-BE49-F238E27FC236}">
                  <a16:creationId xmlns:a16="http://schemas.microsoft.com/office/drawing/2014/main" id="{50AE1287-3F49-5F38-BA0E-7F352E74604B}"/>
                </a:ext>
              </a:extLst>
            </xdr:cNvPr>
            <xdr:cNvSpPr txBox="1"/>
          </xdr:nvSpPr>
          <xdr:spPr>
            <a:xfrm>
              <a:off x="7086600" y="6638925"/>
              <a:ext cx="1006173" cy="3481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800" b="1" i="0" u="none" strike="noStrike">
                  <a:solidFill>
                    <a:schemeClr val="bg1"/>
                  </a:solidFill>
                  <a:effectLst/>
                  <a:latin typeface="+mj-lt"/>
                  <a:ea typeface="+mn-ea"/>
                  <a:cs typeface="+mn-cs"/>
                </a:rPr>
                <a:t>45%</a:t>
              </a:r>
              <a:endParaRPr lang="it-IT" sz="1400" b="1"/>
            </a:p>
          </xdr:txBody>
        </xdr:sp>
        <xdr:sp macro="" textlink="">
          <xdr:nvSpPr>
            <xdr:cNvPr id="31" name="CasellaDiTesto 30">
              <a:extLst>
                <a:ext uri="{FF2B5EF4-FFF2-40B4-BE49-F238E27FC236}">
                  <a16:creationId xmlns:a16="http://schemas.microsoft.com/office/drawing/2014/main" id="{09DB318F-8346-040F-6B3B-F5F78B890E51}"/>
                </a:ext>
              </a:extLst>
            </xdr:cNvPr>
            <xdr:cNvSpPr txBox="1"/>
          </xdr:nvSpPr>
          <xdr:spPr>
            <a:xfrm>
              <a:off x="7867650" y="7467600"/>
              <a:ext cx="1006173" cy="3481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800" b="1" i="0" u="none" strike="noStrike">
                  <a:solidFill>
                    <a:schemeClr val="bg1"/>
                  </a:solidFill>
                  <a:effectLst/>
                  <a:latin typeface="+mj-lt"/>
                  <a:ea typeface="+mn-ea"/>
                  <a:cs typeface="+mn-cs"/>
                </a:rPr>
                <a:t>29%</a:t>
              </a:r>
              <a:endParaRPr lang="it-IT" sz="1400" b="1"/>
            </a:p>
          </xdr:txBody>
        </xdr:sp>
        <xdr:sp macro="" textlink="">
          <xdr:nvSpPr>
            <xdr:cNvPr id="32" name="CasellaDiTesto 31">
              <a:extLst>
                <a:ext uri="{FF2B5EF4-FFF2-40B4-BE49-F238E27FC236}">
                  <a16:creationId xmlns:a16="http://schemas.microsoft.com/office/drawing/2014/main" id="{A12E57C5-E809-C09D-FE31-90995C9511F1}"/>
                </a:ext>
              </a:extLst>
            </xdr:cNvPr>
            <xdr:cNvSpPr txBox="1"/>
          </xdr:nvSpPr>
          <xdr:spPr>
            <a:xfrm>
              <a:off x="7686675" y="6248400"/>
              <a:ext cx="1006173" cy="34812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800" b="1" i="0" u="none" strike="noStrike">
                  <a:solidFill>
                    <a:schemeClr val="bg1"/>
                  </a:solidFill>
                  <a:effectLst/>
                  <a:latin typeface="+mj-lt"/>
                  <a:ea typeface="+mn-ea"/>
                  <a:cs typeface="+mn-cs"/>
                </a:rPr>
                <a:t>57%</a:t>
              </a:r>
              <a:endParaRPr lang="it-IT" sz="1400" b="1"/>
            </a:p>
          </xdr:txBody>
        </xdr:sp>
        <xdr:sp macro="" textlink="">
          <xdr:nvSpPr>
            <xdr:cNvPr id="33" name="CasellaDiTesto 32">
              <a:extLst>
                <a:ext uri="{FF2B5EF4-FFF2-40B4-BE49-F238E27FC236}">
                  <a16:creationId xmlns:a16="http://schemas.microsoft.com/office/drawing/2014/main" id="{9DFF6EDB-3DAA-C963-DEE2-BAF0E12BE372}"/>
                </a:ext>
              </a:extLst>
            </xdr:cNvPr>
            <xdr:cNvSpPr txBox="1"/>
          </xdr:nvSpPr>
          <xdr:spPr>
            <a:xfrm>
              <a:off x="7343776" y="8201025"/>
              <a:ext cx="1600200" cy="9906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400" b="1" i="0" u="none" strike="noStrike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Nessuna adottata e nessuna pianificata</a:t>
              </a:r>
            </a:p>
          </xdr:txBody>
        </xdr:sp>
      </xdr:grpSp>
      <xdr:grpSp>
        <xdr:nvGrpSpPr>
          <xdr:cNvPr id="12" name="Gruppo 11">
            <a:extLst>
              <a:ext uri="{FF2B5EF4-FFF2-40B4-BE49-F238E27FC236}">
                <a16:creationId xmlns:a16="http://schemas.microsoft.com/office/drawing/2014/main" id="{F30880D0-59C7-FF64-69BA-B17591930537}"/>
              </a:ext>
            </a:extLst>
          </xdr:cNvPr>
          <xdr:cNvGrpSpPr/>
        </xdr:nvGrpSpPr>
        <xdr:grpSpPr>
          <a:xfrm>
            <a:off x="8424863" y="7555853"/>
            <a:ext cx="2503083" cy="1490369"/>
            <a:chOff x="3595688" y="10127603"/>
            <a:chExt cx="2503083" cy="1490369"/>
          </a:xfrm>
        </xdr:grpSpPr>
        <xdr:grpSp>
          <xdr:nvGrpSpPr>
            <xdr:cNvPr id="13" name="Gruppo 12">
              <a:extLst>
                <a:ext uri="{FF2B5EF4-FFF2-40B4-BE49-F238E27FC236}">
                  <a16:creationId xmlns:a16="http://schemas.microsoft.com/office/drawing/2014/main" id="{B181F97F-D2FE-D027-1714-A33C7D58D5B9}"/>
                </a:ext>
              </a:extLst>
            </xdr:cNvPr>
            <xdr:cNvGrpSpPr/>
          </xdr:nvGrpSpPr>
          <xdr:grpSpPr>
            <a:xfrm>
              <a:off x="3595688" y="10127603"/>
              <a:ext cx="2428875" cy="483247"/>
              <a:chOff x="9725025" y="9575153"/>
              <a:chExt cx="2428875" cy="483247"/>
            </a:xfrm>
          </xdr:grpSpPr>
          <xdr:sp macro="" textlink="">
            <xdr:nvSpPr>
              <xdr:cNvPr id="23" name="CasellaDiTesto 22">
                <a:extLst>
                  <a:ext uri="{FF2B5EF4-FFF2-40B4-BE49-F238E27FC236}">
                    <a16:creationId xmlns:a16="http://schemas.microsoft.com/office/drawing/2014/main" id="{2DF22D4C-ABCA-96C9-E246-A4AA7D662ADB}"/>
                  </a:ext>
                </a:extLst>
              </xdr:cNvPr>
              <xdr:cNvSpPr txBox="1"/>
            </xdr:nvSpPr>
            <xdr:spPr>
              <a:xfrm>
                <a:off x="9812742" y="9575153"/>
                <a:ext cx="2341158" cy="48324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100" b="1" i="0" u="none" strike="noStrike">
                    <a:solidFill>
                      <a:schemeClr val="dk1"/>
                    </a:solidFill>
                    <a:effectLst/>
                    <a:latin typeface="+mj-lt"/>
                    <a:ea typeface="+mn-ea"/>
                    <a:cs typeface="+mn-cs"/>
                  </a:rPr>
                  <a:t>Dialogo/pratiche di trasferimento intergenerazionale competenze</a:t>
                </a:r>
                <a:endParaRPr lang="it-IT" sz="1100" b="1">
                  <a:latin typeface="+mj-lt"/>
                </a:endParaRPr>
              </a:p>
            </xdr:txBody>
          </xdr:sp>
          <xdr:sp macro="" textlink="">
            <xdr:nvSpPr>
              <xdr:cNvPr id="24" name="Cubo 23">
                <a:extLst>
                  <a:ext uri="{FF2B5EF4-FFF2-40B4-BE49-F238E27FC236}">
                    <a16:creationId xmlns:a16="http://schemas.microsoft.com/office/drawing/2014/main" id="{50C8AC7B-69A7-8113-FD91-C1C7D6348745}"/>
                  </a:ext>
                </a:extLst>
              </xdr:cNvPr>
              <xdr:cNvSpPr/>
            </xdr:nvSpPr>
            <xdr:spPr>
              <a:xfrm flipH="1">
                <a:off x="9725025" y="9715500"/>
                <a:ext cx="216000" cy="216000"/>
              </a:xfrm>
              <a:prstGeom prst="cube">
                <a:avLst/>
              </a:prstGeom>
              <a:solidFill>
                <a:srgbClr val="FF2FFF"/>
              </a:solidFill>
              <a:ln>
                <a:solidFill>
                  <a:srgbClr val="FF00FF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it-IT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</xdr:grpSp>
        <xdr:grpSp>
          <xdr:nvGrpSpPr>
            <xdr:cNvPr id="14" name="Gruppo 13">
              <a:extLst>
                <a:ext uri="{FF2B5EF4-FFF2-40B4-BE49-F238E27FC236}">
                  <a16:creationId xmlns:a16="http://schemas.microsoft.com/office/drawing/2014/main" id="{D46182CB-D2E6-D963-65C5-95E385F814AF}"/>
                </a:ext>
              </a:extLst>
            </xdr:cNvPr>
            <xdr:cNvGrpSpPr/>
          </xdr:nvGrpSpPr>
          <xdr:grpSpPr>
            <a:xfrm>
              <a:off x="3595688" y="10477500"/>
              <a:ext cx="2503083" cy="483247"/>
              <a:chOff x="9744075" y="10134600"/>
              <a:chExt cx="2503083" cy="483247"/>
            </a:xfrm>
          </xdr:grpSpPr>
          <xdr:sp macro="" textlink="">
            <xdr:nvSpPr>
              <xdr:cNvPr id="21" name="Cubo 20">
                <a:extLst>
                  <a:ext uri="{FF2B5EF4-FFF2-40B4-BE49-F238E27FC236}">
                    <a16:creationId xmlns:a16="http://schemas.microsoft.com/office/drawing/2014/main" id="{8130F3C4-B1DD-57EC-C210-BF36FF20D0CB}"/>
                  </a:ext>
                </a:extLst>
              </xdr:cNvPr>
              <xdr:cNvSpPr/>
            </xdr:nvSpPr>
            <xdr:spPr>
              <a:xfrm flipH="1">
                <a:off x="9744075" y="10267950"/>
                <a:ext cx="216000" cy="216000"/>
              </a:xfrm>
              <a:prstGeom prst="cube">
                <a:avLst/>
              </a:prstGeom>
              <a:solidFill>
                <a:srgbClr val="11C1FF"/>
              </a:solidFill>
              <a:ln>
                <a:solidFill>
                  <a:srgbClr val="3366CC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it-IT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22" name="CasellaDiTesto 21">
                <a:extLst>
                  <a:ext uri="{FF2B5EF4-FFF2-40B4-BE49-F238E27FC236}">
                    <a16:creationId xmlns:a16="http://schemas.microsoft.com/office/drawing/2014/main" id="{01664476-D65F-3BB6-7A8B-F8C107AD1CB3}"/>
                  </a:ext>
                </a:extLst>
              </xdr:cNvPr>
              <xdr:cNvSpPr txBox="1"/>
            </xdr:nvSpPr>
            <xdr:spPr>
              <a:xfrm>
                <a:off x="9906000" y="10134600"/>
                <a:ext cx="2341158" cy="48324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100" b="1" i="0" u="none" strike="noStrike">
                    <a:solidFill>
                      <a:schemeClr val="dk1"/>
                    </a:solidFill>
                    <a:effectLst/>
                    <a:latin typeface="+mj-lt"/>
                    <a:ea typeface="+mn-ea"/>
                    <a:cs typeface="+mn-cs"/>
                  </a:rPr>
                  <a:t>Sviluppo relazioni superiori/colleghi</a:t>
                </a:r>
                <a:endParaRPr lang="it-IT" sz="1100" b="1">
                  <a:latin typeface="+mj-lt"/>
                </a:endParaRPr>
              </a:p>
            </xdr:txBody>
          </xdr:sp>
        </xdr:grpSp>
        <xdr:grpSp>
          <xdr:nvGrpSpPr>
            <xdr:cNvPr id="15" name="Gruppo 14">
              <a:extLst>
                <a:ext uri="{FF2B5EF4-FFF2-40B4-BE49-F238E27FC236}">
                  <a16:creationId xmlns:a16="http://schemas.microsoft.com/office/drawing/2014/main" id="{26489B94-3576-1020-C361-C036B5445E5D}"/>
                </a:ext>
              </a:extLst>
            </xdr:cNvPr>
            <xdr:cNvGrpSpPr/>
          </xdr:nvGrpSpPr>
          <xdr:grpSpPr>
            <a:xfrm>
              <a:off x="3595688" y="10896601"/>
              <a:ext cx="1381125" cy="304800"/>
              <a:chOff x="9715500" y="10820401"/>
              <a:chExt cx="1381125" cy="304800"/>
            </a:xfrm>
          </xdr:grpSpPr>
          <xdr:sp macro="" textlink="">
            <xdr:nvSpPr>
              <xdr:cNvPr id="19" name="Cubo 18">
                <a:extLst>
                  <a:ext uri="{FF2B5EF4-FFF2-40B4-BE49-F238E27FC236}">
                    <a16:creationId xmlns:a16="http://schemas.microsoft.com/office/drawing/2014/main" id="{B2A3A45C-97E5-3BFD-458C-B3A5A93C4E3B}"/>
                  </a:ext>
                </a:extLst>
              </xdr:cNvPr>
              <xdr:cNvSpPr/>
            </xdr:nvSpPr>
            <xdr:spPr>
              <a:xfrm flipH="1">
                <a:off x="9715500" y="10858500"/>
                <a:ext cx="216000" cy="216000"/>
              </a:xfrm>
              <a:prstGeom prst="cube">
                <a:avLst/>
              </a:prstGeom>
              <a:solidFill>
                <a:srgbClr val="58BE34"/>
              </a:solidFill>
              <a:ln>
                <a:solidFill>
                  <a:schemeClr val="accent6">
                    <a:lumMod val="7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it-IT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20" name="CasellaDiTesto 19">
                <a:extLst>
                  <a:ext uri="{FF2B5EF4-FFF2-40B4-BE49-F238E27FC236}">
                    <a16:creationId xmlns:a16="http://schemas.microsoft.com/office/drawing/2014/main" id="{9BF80A6F-3E75-8AB9-2907-56F4C23E145D}"/>
                  </a:ext>
                </a:extLst>
              </xdr:cNvPr>
              <xdr:cNvSpPr txBox="1"/>
            </xdr:nvSpPr>
            <xdr:spPr>
              <a:xfrm>
                <a:off x="9858375" y="10820401"/>
                <a:ext cx="1238250" cy="30480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100" b="1" i="0" u="none" strike="noStrike">
                    <a:solidFill>
                      <a:schemeClr val="dk1"/>
                    </a:solidFill>
                    <a:effectLst/>
                    <a:latin typeface="+mj-lt"/>
                    <a:ea typeface="+mn-ea"/>
                    <a:cs typeface="+mn-cs"/>
                  </a:rPr>
                  <a:t>Lavoro di gruppo</a:t>
                </a:r>
                <a:endParaRPr lang="it-IT" sz="1100" b="1">
                  <a:latin typeface="+mj-lt"/>
                </a:endParaRPr>
              </a:p>
            </xdr:txBody>
          </xdr:sp>
        </xdr:grpSp>
        <xdr:grpSp>
          <xdr:nvGrpSpPr>
            <xdr:cNvPr id="16" name="Gruppo 15">
              <a:extLst>
                <a:ext uri="{FF2B5EF4-FFF2-40B4-BE49-F238E27FC236}">
                  <a16:creationId xmlns:a16="http://schemas.microsoft.com/office/drawing/2014/main" id="{C91152F2-8130-CED6-68B0-1F7EFA6134BB}"/>
                </a:ext>
              </a:extLst>
            </xdr:cNvPr>
            <xdr:cNvGrpSpPr/>
          </xdr:nvGrpSpPr>
          <xdr:grpSpPr>
            <a:xfrm>
              <a:off x="3595688" y="11134725"/>
              <a:ext cx="2169707" cy="483247"/>
              <a:chOff x="9715500" y="8562975"/>
              <a:chExt cx="2169707" cy="483247"/>
            </a:xfrm>
          </xdr:grpSpPr>
          <xdr:sp macro="" textlink="">
            <xdr:nvSpPr>
              <xdr:cNvPr id="17" name="Cubo 16">
                <a:extLst>
                  <a:ext uri="{FF2B5EF4-FFF2-40B4-BE49-F238E27FC236}">
                    <a16:creationId xmlns:a16="http://schemas.microsoft.com/office/drawing/2014/main" id="{D249A5F5-445C-DAB7-79F6-A89030AC18DD}"/>
                  </a:ext>
                </a:extLst>
              </xdr:cNvPr>
              <xdr:cNvSpPr/>
            </xdr:nvSpPr>
            <xdr:spPr>
              <a:xfrm flipH="1">
                <a:off x="9715500" y="8724900"/>
                <a:ext cx="216000" cy="216000"/>
              </a:xfrm>
              <a:prstGeom prst="cube">
                <a:avLst/>
              </a:prstGeom>
              <a:solidFill>
                <a:srgbClr val="FF4B4B"/>
              </a:solidFill>
              <a:ln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it-IT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18" name="CasellaDiTesto 17">
                <a:extLst>
                  <a:ext uri="{FF2B5EF4-FFF2-40B4-BE49-F238E27FC236}">
                    <a16:creationId xmlns:a16="http://schemas.microsoft.com/office/drawing/2014/main" id="{0A85BB36-12E8-3BC4-F376-588A1B37A187}"/>
                  </a:ext>
                </a:extLst>
              </xdr:cNvPr>
              <xdr:cNvSpPr txBox="1"/>
            </xdr:nvSpPr>
            <xdr:spPr>
              <a:xfrm>
                <a:off x="9858374" y="8562975"/>
                <a:ext cx="2026833" cy="48324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100" b="1" i="0" u="none" strike="noStrike">
                    <a:solidFill>
                      <a:schemeClr val="dk1"/>
                    </a:solidFill>
                    <a:effectLst/>
                    <a:latin typeface="+mj-lt"/>
                    <a:ea typeface="+mn-ea"/>
                    <a:cs typeface="+mn-cs"/>
                  </a:rPr>
                  <a:t>Condivisione e socializzazione esperienze/competenze</a:t>
                </a:r>
                <a:endParaRPr lang="it-IT" sz="1100" b="1">
                  <a:latin typeface="+mj-lt"/>
                </a:endParaRPr>
              </a:p>
            </xdr:txBody>
          </xdr:sp>
        </xdr:grpSp>
      </xdr:grp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621927</xdr:colOff>
      <xdr:row>11</xdr:row>
      <xdr:rowOff>146796</xdr:rowOff>
    </xdr:from>
    <xdr:to>
      <xdr:col>11</xdr:col>
      <xdr:colOff>168088</xdr:colOff>
      <xdr:row>35</xdr:row>
      <xdr:rowOff>89647</xdr:rowOff>
    </xdr:to>
    <xdr:grpSp>
      <xdr:nvGrpSpPr>
        <xdr:cNvPr id="38" name="Gruppo 37">
          <a:extLst>
            <a:ext uri="{FF2B5EF4-FFF2-40B4-BE49-F238E27FC236}">
              <a16:creationId xmlns:a16="http://schemas.microsoft.com/office/drawing/2014/main" id="{77F19D05-6310-4AE9-A90C-730DAC2640E6}"/>
            </a:ext>
          </a:extLst>
        </xdr:cNvPr>
        <xdr:cNvGrpSpPr/>
      </xdr:nvGrpSpPr>
      <xdr:grpSpPr>
        <a:xfrm>
          <a:off x="2269192" y="2432796"/>
          <a:ext cx="8723778" cy="4514851"/>
          <a:chOff x="3232898" y="13246472"/>
          <a:chExt cx="8723778" cy="4514851"/>
        </a:xfrm>
      </xdr:grpSpPr>
      <xdr:graphicFrame macro="">
        <xdr:nvGraphicFramePr>
          <xdr:cNvPr id="39" name="Grafico 38">
            <a:extLst>
              <a:ext uri="{FF2B5EF4-FFF2-40B4-BE49-F238E27FC236}">
                <a16:creationId xmlns:a16="http://schemas.microsoft.com/office/drawing/2014/main" id="{922E40F2-305A-BE27-CAEE-45BF7A1163CA}"/>
              </a:ext>
            </a:extLst>
          </xdr:cNvPr>
          <xdr:cNvGraphicFramePr/>
        </xdr:nvGraphicFramePr>
        <xdr:xfrm>
          <a:off x="3232898" y="13246472"/>
          <a:ext cx="4308662" cy="451485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40" name="Gruppo 39">
            <a:extLst>
              <a:ext uri="{FF2B5EF4-FFF2-40B4-BE49-F238E27FC236}">
                <a16:creationId xmlns:a16="http://schemas.microsoft.com/office/drawing/2014/main" id="{91B010C9-B945-2A92-2576-2FAB12620556}"/>
              </a:ext>
            </a:extLst>
          </xdr:cNvPr>
          <xdr:cNvGrpSpPr/>
        </xdr:nvGrpSpPr>
        <xdr:grpSpPr>
          <a:xfrm>
            <a:off x="7552763" y="14489204"/>
            <a:ext cx="4403913" cy="1659866"/>
            <a:chOff x="1434352" y="17559616"/>
            <a:chExt cx="4403913" cy="1659866"/>
          </a:xfrm>
        </xdr:grpSpPr>
        <xdr:grpSp>
          <xdr:nvGrpSpPr>
            <xdr:cNvPr id="41" name="Gruppo 40">
              <a:extLst>
                <a:ext uri="{FF2B5EF4-FFF2-40B4-BE49-F238E27FC236}">
                  <a16:creationId xmlns:a16="http://schemas.microsoft.com/office/drawing/2014/main" id="{906C7632-61B5-C931-A63D-0BBFDD080852}"/>
                </a:ext>
              </a:extLst>
            </xdr:cNvPr>
            <xdr:cNvGrpSpPr/>
          </xdr:nvGrpSpPr>
          <xdr:grpSpPr>
            <a:xfrm>
              <a:off x="1434353" y="18142323"/>
              <a:ext cx="3238499" cy="483247"/>
              <a:chOff x="1938618" y="19666323"/>
              <a:chExt cx="3238499" cy="483247"/>
            </a:xfrm>
          </xdr:grpSpPr>
          <xdr:sp macro="" textlink="">
            <xdr:nvSpPr>
              <xdr:cNvPr id="48" name="Cubo 47">
                <a:extLst>
                  <a:ext uri="{FF2B5EF4-FFF2-40B4-BE49-F238E27FC236}">
                    <a16:creationId xmlns:a16="http://schemas.microsoft.com/office/drawing/2014/main" id="{C4C54473-A881-60B8-B6E7-37C3BA37F8E6}"/>
                  </a:ext>
                </a:extLst>
              </xdr:cNvPr>
              <xdr:cNvSpPr/>
            </xdr:nvSpPr>
            <xdr:spPr>
              <a:xfrm flipH="1">
                <a:off x="1938618" y="19828248"/>
                <a:ext cx="216000" cy="216000"/>
              </a:xfrm>
              <a:prstGeom prst="cube">
                <a:avLst/>
              </a:prstGeom>
              <a:solidFill>
                <a:srgbClr val="FF4B4B"/>
              </a:solidFill>
              <a:ln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it-IT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49" name="CasellaDiTesto 48">
                <a:extLst>
                  <a:ext uri="{FF2B5EF4-FFF2-40B4-BE49-F238E27FC236}">
                    <a16:creationId xmlns:a16="http://schemas.microsoft.com/office/drawing/2014/main" id="{22B3A96C-0776-D903-6342-4FBE6BD9EA9E}"/>
                  </a:ext>
                </a:extLst>
              </xdr:cNvPr>
              <xdr:cNvSpPr txBox="1"/>
            </xdr:nvSpPr>
            <xdr:spPr>
              <a:xfrm>
                <a:off x="2081492" y="19666323"/>
                <a:ext cx="3095625" cy="48324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100" b="1" i="0" u="none" strike="noStrike">
                    <a:solidFill>
                      <a:schemeClr val="dk1"/>
                    </a:solidFill>
                    <a:effectLst/>
                    <a:latin typeface="+mj-lt"/>
                    <a:ea typeface="+mn-ea"/>
                    <a:cs typeface="+mn-cs"/>
                  </a:rPr>
                  <a:t>Si realizzano iniziative per il continuo sviluppo e aggiornamento delle competenze</a:t>
                </a:r>
                <a:endParaRPr lang="it-IT" sz="1100" b="1">
                  <a:latin typeface="+mj-lt"/>
                </a:endParaRPr>
              </a:p>
            </xdr:txBody>
          </xdr:sp>
        </xdr:grpSp>
        <xdr:grpSp>
          <xdr:nvGrpSpPr>
            <xdr:cNvPr id="42" name="Gruppo 41">
              <a:extLst>
                <a:ext uri="{FF2B5EF4-FFF2-40B4-BE49-F238E27FC236}">
                  <a16:creationId xmlns:a16="http://schemas.microsoft.com/office/drawing/2014/main" id="{E060CD08-A54A-3FB7-44B1-EAC3B513B3FF}"/>
                </a:ext>
              </a:extLst>
            </xdr:cNvPr>
            <xdr:cNvGrpSpPr/>
          </xdr:nvGrpSpPr>
          <xdr:grpSpPr>
            <a:xfrm>
              <a:off x="1445559" y="17559616"/>
              <a:ext cx="3485029" cy="504265"/>
              <a:chOff x="3036794" y="18164734"/>
              <a:chExt cx="3485029" cy="504265"/>
            </a:xfrm>
          </xdr:grpSpPr>
          <xdr:sp macro="" textlink="">
            <xdr:nvSpPr>
              <xdr:cNvPr id="46" name="Cubo 45">
                <a:extLst>
                  <a:ext uri="{FF2B5EF4-FFF2-40B4-BE49-F238E27FC236}">
                    <a16:creationId xmlns:a16="http://schemas.microsoft.com/office/drawing/2014/main" id="{D43A21A8-AE8D-30E0-52F1-EEE56B56FDF3}"/>
                  </a:ext>
                </a:extLst>
              </xdr:cNvPr>
              <xdr:cNvSpPr/>
            </xdr:nvSpPr>
            <xdr:spPr>
              <a:xfrm flipH="1">
                <a:off x="3036794" y="18326099"/>
                <a:ext cx="216000" cy="216000"/>
              </a:xfrm>
              <a:prstGeom prst="cube">
                <a:avLst/>
              </a:prstGeom>
              <a:solidFill>
                <a:srgbClr val="58BE34"/>
              </a:solidFill>
              <a:ln>
                <a:solidFill>
                  <a:schemeClr val="accent6">
                    <a:lumMod val="7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it-IT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47" name="CasellaDiTesto 46">
                <a:extLst>
                  <a:ext uri="{FF2B5EF4-FFF2-40B4-BE49-F238E27FC236}">
                    <a16:creationId xmlns:a16="http://schemas.microsoft.com/office/drawing/2014/main" id="{42F49334-F5DA-4332-697A-1F315DC25B95}"/>
                  </a:ext>
                </a:extLst>
              </xdr:cNvPr>
              <xdr:cNvSpPr txBox="1"/>
            </xdr:nvSpPr>
            <xdr:spPr>
              <a:xfrm>
                <a:off x="3202080" y="18164734"/>
                <a:ext cx="3319743" cy="50426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100" b="1" i="0" u="none" strike="noStrike">
                    <a:solidFill>
                      <a:schemeClr val="dk1"/>
                    </a:solidFill>
                    <a:effectLst/>
                    <a:latin typeface="+mj-lt"/>
                    <a:ea typeface="+mn-ea"/>
                    <a:cs typeface="+mn-cs"/>
                  </a:rPr>
                  <a:t>Si utilizza il ruolo di maestro/tutor nel trasferimento intergenerazionale delle competenze</a:t>
                </a:r>
                <a:endParaRPr lang="it-IT" sz="1100" b="1">
                  <a:latin typeface="+mj-lt"/>
                </a:endParaRPr>
              </a:p>
            </xdr:txBody>
          </xdr:sp>
        </xdr:grpSp>
        <xdr:grpSp>
          <xdr:nvGrpSpPr>
            <xdr:cNvPr id="43" name="Gruppo 42">
              <a:extLst>
                <a:ext uri="{FF2B5EF4-FFF2-40B4-BE49-F238E27FC236}">
                  <a16:creationId xmlns:a16="http://schemas.microsoft.com/office/drawing/2014/main" id="{98BB1B1A-FAEA-B14D-7C67-C35FD1AE19F5}"/>
                </a:ext>
              </a:extLst>
            </xdr:cNvPr>
            <xdr:cNvGrpSpPr/>
          </xdr:nvGrpSpPr>
          <xdr:grpSpPr>
            <a:xfrm>
              <a:off x="1434352" y="18736235"/>
              <a:ext cx="4403913" cy="483247"/>
              <a:chOff x="6958852" y="19050000"/>
              <a:chExt cx="4403913" cy="483247"/>
            </a:xfrm>
          </xdr:grpSpPr>
          <xdr:sp macro="" textlink="">
            <xdr:nvSpPr>
              <xdr:cNvPr id="44" name="Cubo 43">
                <a:extLst>
                  <a:ext uri="{FF2B5EF4-FFF2-40B4-BE49-F238E27FC236}">
                    <a16:creationId xmlns:a16="http://schemas.microsoft.com/office/drawing/2014/main" id="{ECCC64B6-2CCD-0DD0-314B-B2AE1F640393}"/>
                  </a:ext>
                </a:extLst>
              </xdr:cNvPr>
              <xdr:cNvSpPr/>
            </xdr:nvSpPr>
            <xdr:spPr>
              <a:xfrm flipH="1">
                <a:off x="6958852" y="19183350"/>
                <a:ext cx="216000" cy="216000"/>
              </a:xfrm>
              <a:prstGeom prst="cube">
                <a:avLst/>
              </a:prstGeom>
              <a:solidFill>
                <a:srgbClr val="11C1FF"/>
              </a:solidFill>
              <a:ln>
                <a:solidFill>
                  <a:srgbClr val="3366CC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marL="0" indent="0" algn="l"/>
                <a:endParaRPr lang="it-IT" sz="1100">
                  <a:solidFill>
                    <a:schemeClr val="lt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45" name="CasellaDiTesto 44">
                <a:extLst>
                  <a:ext uri="{FF2B5EF4-FFF2-40B4-BE49-F238E27FC236}">
                    <a16:creationId xmlns:a16="http://schemas.microsoft.com/office/drawing/2014/main" id="{0E1975F7-808A-0913-FAD5-A0267CF33BB5}"/>
                  </a:ext>
                </a:extLst>
              </xdr:cNvPr>
              <xdr:cNvSpPr txBox="1"/>
            </xdr:nvSpPr>
            <xdr:spPr>
              <a:xfrm>
                <a:off x="7154395" y="19050000"/>
                <a:ext cx="4208370" cy="483247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it-IT" sz="1100" b="1" i="0" u="none" strike="noStrike">
                    <a:solidFill>
                      <a:schemeClr val="dk1"/>
                    </a:solidFill>
                    <a:effectLst/>
                    <a:latin typeface="+mj-lt"/>
                    <a:ea typeface="+mn-ea"/>
                    <a:cs typeface="+mn-cs"/>
                  </a:rPr>
                  <a:t>Si favorisce il cambiamento di ruolo e delle mansioni in connessione con l'aggiornamento professionale e le competenze acquisite</a:t>
                </a:r>
                <a:endParaRPr lang="it-IT" sz="1100" b="1">
                  <a:latin typeface="+mj-lt"/>
                </a:endParaRPr>
              </a:p>
            </xdr:txBody>
          </xdr:sp>
        </xdr:grpSp>
      </xdr:grp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128586</xdr:rowOff>
    </xdr:from>
    <xdr:to>
      <xdr:col>8</xdr:col>
      <xdr:colOff>790576</xdr:colOff>
      <xdr:row>37</xdr:row>
      <xdr:rowOff>95249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8F93C652-98E3-4E6F-9B74-CCFAC9BE8E0E}"/>
            </a:ext>
          </a:extLst>
        </xdr:cNvPr>
        <xdr:cNvGrpSpPr/>
      </xdr:nvGrpSpPr>
      <xdr:grpSpPr>
        <a:xfrm>
          <a:off x="2533650" y="3062286"/>
          <a:ext cx="5638801" cy="4081463"/>
          <a:chOff x="2533650" y="10320336"/>
          <a:chExt cx="5638801" cy="4081463"/>
        </a:xfrm>
      </xdr:grpSpPr>
      <xdr:graphicFrame macro="">
        <xdr:nvGraphicFramePr>
          <xdr:cNvPr id="4" name="Grafico 3">
            <a:extLst>
              <a:ext uri="{FF2B5EF4-FFF2-40B4-BE49-F238E27FC236}">
                <a16:creationId xmlns:a16="http://schemas.microsoft.com/office/drawing/2014/main" id="{74E44DB1-452F-7D76-CFED-4D71095FA5B0}"/>
              </a:ext>
            </a:extLst>
          </xdr:cNvPr>
          <xdr:cNvGraphicFramePr/>
        </xdr:nvGraphicFramePr>
        <xdr:xfrm>
          <a:off x="2533650" y="10320336"/>
          <a:ext cx="3888000" cy="408146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5" name="Gruppo 4">
            <a:extLst>
              <a:ext uri="{FF2B5EF4-FFF2-40B4-BE49-F238E27FC236}">
                <a16:creationId xmlns:a16="http://schemas.microsoft.com/office/drawing/2014/main" id="{CA6ADD06-DBC7-5981-075F-FECD80FBC5F2}"/>
              </a:ext>
            </a:extLst>
          </xdr:cNvPr>
          <xdr:cNvGrpSpPr/>
        </xdr:nvGrpSpPr>
        <xdr:grpSpPr>
          <a:xfrm>
            <a:off x="6448425" y="10953750"/>
            <a:ext cx="1724026" cy="1659866"/>
            <a:chOff x="466725" y="14458950"/>
            <a:chExt cx="1724026" cy="1659866"/>
          </a:xfrm>
        </xdr:grpSpPr>
        <xdr:sp macro="" textlink="">
          <xdr:nvSpPr>
            <xdr:cNvPr id="6" name="Cubo 5">
              <a:extLst>
                <a:ext uri="{FF2B5EF4-FFF2-40B4-BE49-F238E27FC236}">
                  <a16:creationId xmlns:a16="http://schemas.microsoft.com/office/drawing/2014/main" id="{7025A043-021D-0B7A-C952-21071AE64FED}"/>
                </a:ext>
              </a:extLst>
            </xdr:cNvPr>
            <xdr:cNvSpPr/>
          </xdr:nvSpPr>
          <xdr:spPr>
            <a:xfrm flipH="1">
              <a:off x="466726" y="15203582"/>
              <a:ext cx="216000" cy="216000"/>
            </a:xfrm>
            <a:prstGeom prst="cube">
              <a:avLst/>
            </a:prstGeom>
            <a:solidFill>
              <a:srgbClr val="FF4B4B"/>
            </a:solidFill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l"/>
              <a:endParaRPr lang="it-IT" sz="1100">
                <a:solidFill>
                  <a:schemeClr val="lt1"/>
                </a:solidFill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7" name="CasellaDiTesto 6">
              <a:extLst>
                <a:ext uri="{FF2B5EF4-FFF2-40B4-BE49-F238E27FC236}">
                  <a16:creationId xmlns:a16="http://schemas.microsoft.com/office/drawing/2014/main" id="{AA8D88C4-FDD6-5A62-1CE6-56A50DAA90CF}"/>
                </a:ext>
              </a:extLst>
            </xdr:cNvPr>
            <xdr:cNvSpPr txBox="1"/>
          </xdr:nvSpPr>
          <xdr:spPr>
            <a:xfrm>
              <a:off x="609600" y="15041657"/>
              <a:ext cx="542925" cy="48324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100" b="1" i="0" u="none" strike="noStrike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No</a:t>
              </a:r>
              <a:endParaRPr lang="it-IT" sz="1100" b="1">
                <a:latin typeface="+mj-lt"/>
              </a:endParaRPr>
            </a:p>
          </xdr:txBody>
        </xdr:sp>
        <xdr:sp macro="" textlink="">
          <xdr:nvSpPr>
            <xdr:cNvPr id="8" name="Cubo 7">
              <a:extLst>
                <a:ext uri="{FF2B5EF4-FFF2-40B4-BE49-F238E27FC236}">
                  <a16:creationId xmlns:a16="http://schemas.microsoft.com/office/drawing/2014/main" id="{08D5CE00-0939-3C4B-2318-2584343DB434}"/>
                </a:ext>
              </a:extLst>
            </xdr:cNvPr>
            <xdr:cNvSpPr/>
          </xdr:nvSpPr>
          <xdr:spPr>
            <a:xfrm flipH="1">
              <a:off x="477932" y="14620315"/>
              <a:ext cx="216000" cy="216000"/>
            </a:xfrm>
            <a:prstGeom prst="cube">
              <a:avLst/>
            </a:prstGeom>
            <a:solidFill>
              <a:srgbClr val="58BE34"/>
            </a:solidFill>
            <a:ln>
              <a:solidFill>
                <a:schemeClr val="accent6">
                  <a:lumMod val="7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l"/>
              <a:endParaRPr lang="it-IT" sz="1100">
                <a:solidFill>
                  <a:schemeClr val="lt1"/>
                </a:solidFill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9" name="CasellaDiTesto 8">
              <a:extLst>
                <a:ext uri="{FF2B5EF4-FFF2-40B4-BE49-F238E27FC236}">
                  <a16:creationId xmlns:a16="http://schemas.microsoft.com/office/drawing/2014/main" id="{979EFBD4-6CEB-06F6-4849-A42266EEE31C}"/>
                </a:ext>
              </a:extLst>
            </xdr:cNvPr>
            <xdr:cNvSpPr txBox="1"/>
          </xdr:nvSpPr>
          <xdr:spPr>
            <a:xfrm>
              <a:off x="643219" y="14458950"/>
              <a:ext cx="1547532" cy="50426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100" b="1" i="0" u="none" strike="noStrike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Non sa /non risponde</a:t>
              </a:r>
              <a:endParaRPr lang="it-IT" sz="1100" b="1">
                <a:latin typeface="+mj-lt"/>
              </a:endParaRPr>
            </a:p>
          </xdr:txBody>
        </xdr:sp>
        <xdr:sp macro="" textlink="">
          <xdr:nvSpPr>
            <xdr:cNvPr id="10" name="Cubo 9">
              <a:extLst>
                <a:ext uri="{FF2B5EF4-FFF2-40B4-BE49-F238E27FC236}">
                  <a16:creationId xmlns:a16="http://schemas.microsoft.com/office/drawing/2014/main" id="{8194F0DC-F29A-8C8A-05CC-49696BE1EB14}"/>
                </a:ext>
              </a:extLst>
            </xdr:cNvPr>
            <xdr:cNvSpPr/>
          </xdr:nvSpPr>
          <xdr:spPr>
            <a:xfrm flipH="1">
              <a:off x="466725" y="15768919"/>
              <a:ext cx="216000" cy="216000"/>
            </a:xfrm>
            <a:prstGeom prst="cube">
              <a:avLst/>
            </a:prstGeom>
            <a:solidFill>
              <a:srgbClr val="11C1FF"/>
            </a:solidFill>
            <a:ln>
              <a:solidFill>
                <a:srgbClr val="3366CC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l"/>
              <a:endParaRPr lang="it-IT" sz="1100">
                <a:solidFill>
                  <a:schemeClr val="lt1"/>
                </a:solidFill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11" name="CasellaDiTesto 10">
              <a:extLst>
                <a:ext uri="{FF2B5EF4-FFF2-40B4-BE49-F238E27FC236}">
                  <a16:creationId xmlns:a16="http://schemas.microsoft.com/office/drawing/2014/main" id="{0E96BABB-B1D7-3B40-C8A7-294E439B7E70}"/>
                </a:ext>
              </a:extLst>
            </xdr:cNvPr>
            <xdr:cNvSpPr txBox="1"/>
          </xdr:nvSpPr>
          <xdr:spPr>
            <a:xfrm>
              <a:off x="628650" y="15635569"/>
              <a:ext cx="447675" cy="48324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100" b="1" i="0" u="none" strike="noStrike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Si </a:t>
              </a:r>
              <a:endParaRPr lang="it-IT" sz="1100" b="1">
                <a:latin typeface="+mj-lt"/>
              </a:endParaRPr>
            </a:p>
          </xdr:txBody>
        </xdr:sp>
      </xdr:grp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428624</xdr:colOff>
      <xdr:row>6</xdr:row>
      <xdr:rowOff>71437</xdr:rowOff>
    </xdr:from>
    <xdr:to>
      <xdr:col>13</xdr:col>
      <xdr:colOff>57149</xdr:colOff>
      <xdr:row>48</xdr:row>
      <xdr:rowOff>142874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56E19B02-33CA-45DB-8364-2186EA15A257}"/>
            </a:ext>
          </a:extLst>
        </xdr:cNvPr>
        <xdr:cNvGrpSpPr/>
      </xdr:nvGrpSpPr>
      <xdr:grpSpPr>
        <a:xfrm>
          <a:off x="2371724" y="1662112"/>
          <a:ext cx="9591675" cy="6586537"/>
          <a:chOff x="2371724" y="9901237"/>
          <a:chExt cx="9591675" cy="6586537"/>
        </a:xfrm>
      </xdr:grpSpPr>
      <xdr:graphicFrame macro="">
        <xdr:nvGraphicFramePr>
          <xdr:cNvPr id="3" name="Grafico 2">
            <a:extLst>
              <a:ext uri="{FF2B5EF4-FFF2-40B4-BE49-F238E27FC236}">
                <a16:creationId xmlns:a16="http://schemas.microsoft.com/office/drawing/2014/main" id="{E8449C85-D9A3-60E7-5938-D13C1CB9F3BA}"/>
              </a:ext>
            </a:extLst>
          </xdr:cNvPr>
          <xdr:cNvGraphicFramePr/>
        </xdr:nvGraphicFramePr>
        <xdr:xfrm>
          <a:off x="2371724" y="9901237"/>
          <a:ext cx="7019926" cy="45291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sellaDiTesto 3">
            <a:extLst>
              <a:ext uri="{FF2B5EF4-FFF2-40B4-BE49-F238E27FC236}">
                <a16:creationId xmlns:a16="http://schemas.microsoft.com/office/drawing/2014/main" id="{1673FBBA-0ECB-9B72-1A77-91FDF8160754}"/>
              </a:ext>
            </a:extLst>
          </xdr:cNvPr>
          <xdr:cNvSpPr txBox="1"/>
        </xdr:nvSpPr>
        <xdr:spPr>
          <a:xfrm>
            <a:off x="2438401" y="14297025"/>
            <a:ext cx="638174" cy="14287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ctr"/>
          <a:lstStyle/>
          <a:p>
            <a:pPr algn="ctr"/>
            <a:r>
              <a:rPr lang="it-IT" sz="1200" b="1">
                <a:solidFill>
                  <a:srgbClr val="FF0000"/>
                </a:solidFill>
              </a:rPr>
              <a:t>Competenze informatiche di base</a:t>
            </a:r>
          </a:p>
        </xdr:txBody>
      </xdr:sp>
      <xdr:sp macro="" textlink="">
        <xdr:nvSpPr>
          <xdr:cNvPr id="5" name="CasellaDiTesto 4">
            <a:extLst>
              <a:ext uri="{FF2B5EF4-FFF2-40B4-BE49-F238E27FC236}">
                <a16:creationId xmlns:a16="http://schemas.microsoft.com/office/drawing/2014/main" id="{434ABC54-1A32-7478-5AB0-157F43B23C49}"/>
              </a:ext>
            </a:extLst>
          </xdr:cNvPr>
          <xdr:cNvSpPr txBox="1"/>
        </xdr:nvSpPr>
        <xdr:spPr>
          <a:xfrm>
            <a:off x="3276601" y="14316075"/>
            <a:ext cx="638174" cy="17430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ctr"/>
          <a:lstStyle/>
          <a:p>
            <a:pPr algn="ctr"/>
            <a:r>
              <a:rPr lang="it-IT" sz="1200" b="1">
                <a:solidFill>
                  <a:srgbClr val="FF0000"/>
                </a:solidFill>
              </a:rPr>
              <a:t>Competenze informatiche professionali</a:t>
            </a:r>
          </a:p>
        </xdr:txBody>
      </xdr:sp>
      <xdr:sp macro="" textlink="">
        <xdr:nvSpPr>
          <xdr:cNvPr id="6" name="CasellaDiTesto 5">
            <a:extLst>
              <a:ext uri="{FF2B5EF4-FFF2-40B4-BE49-F238E27FC236}">
                <a16:creationId xmlns:a16="http://schemas.microsoft.com/office/drawing/2014/main" id="{7B42EB22-7BE0-37EA-895C-2D2DE82F62EE}"/>
              </a:ext>
            </a:extLst>
          </xdr:cNvPr>
          <xdr:cNvSpPr txBox="1"/>
        </xdr:nvSpPr>
        <xdr:spPr>
          <a:xfrm>
            <a:off x="3829051" y="14116050"/>
            <a:ext cx="638174" cy="17430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ctr"/>
          <a:lstStyle/>
          <a:p>
            <a:pPr algn="ctr"/>
            <a:r>
              <a:rPr lang="it-IT" sz="1200" b="1">
                <a:solidFill>
                  <a:srgbClr val="FF0000"/>
                </a:solidFill>
              </a:rPr>
              <a:t>Competenze digitali</a:t>
            </a:r>
          </a:p>
        </xdr:txBody>
      </xdr:sp>
      <xdr:sp macro="" textlink="">
        <xdr:nvSpPr>
          <xdr:cNvPr id="7" name="CasellaDiTesto 6">
            <a:extLst>
              <a:ext uri="{FF2B5EF4-FFF2-40B4-BE49-F238E27FC236}">
                <a16:creationId xmlns:a16="http://schemas.microsoft.com/office/drawing/2014/main" id="{75DA53CA-5F48-C554-B1AA-7A0ABF11583F}"/>
              </a:ext>
            </a:extLst>
          </xdr:cNvPr>
          <xdr:cNvSpPr txBox="1"/>
        </xdr:nvSpPr>
        <xdr:spPr>
          <a:xfrm>
            <a:off x="4562476" y="14287500"/>
            <a:ext cx="638174" cy="17430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ctr"/>
          <a:lstStyle/>
          <a:p>
            <a:pPr algn="ctr"/>
            <a:r>
              <a:rPr lang="it-IT" sz="1200" b="1">
                <a:solidFill>
                  <a:sysClr val="windowText" lastClr="000000"/>
                </a:solidFill>
              </a:rPr>
              <a:t>Competenze manageriali e gestionali</a:t>
            </a:r>
          </a:p>
        </xdr:txBody>
      </xdr:sp>
      <xdr:sp macro="" textlink="">
        <xdr:nvSpPr>
          <xdr:cNvPr id="8" name="CasellaDiTesto 7">
            <a:extLst>
              <a:ext uri="{FF2B5EF4-FFF2-40B4-BE49-F238E27FC236}">
                <a16:creationId xmlns:a16="http://schemas.microsoft.com/office/drawing/2014/main" id="{1A0C3ACC-9D93-435F-E5ED-FDE308C0C6C2}"/>
              </a:ext>
            </a:extLst>
          </xdr:cNvPr>
          <xdr:cNvSpPr txBox="1"/>
        </xdr:nvSpPr>
        <xdr:spPr>
          <a:xfrm>
            <a:off x="5191126" y="14277974"/>
            <a:ext cx="638174" cy="21621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ctr"/>
          <a:lstStyle/>
          <a:p>
            <a:pPr algn="ctr"/>
            <a:r>
              <a:rPr lang="it-IT" sz="1200" b="1">
                <a:solidFill>
                  <a:srgbClr val="FF0000"/>
                </a:solidFill>
              </a:rPr>
              <a:t>Capacità di contribuire al lavoro di gruppo (team-working)</a:t>
            </a:r>
          </a:p>
        </xdr:txBody>
      </xdr:sp>
      <xdr:sp macro="" textlink="">
        <xdr:nvSpPr>
          <xdr:cNvPr id="9" name="CasellaDiTesto 8">
            <a:extLst>
              <a:ext uri="{FF2B5EF4-FFF2-40B4-BE49-F238E27FC236}">
                <a16:creationId xmlns:a16="http://schemas.microsoft.com/office/drawing/2014/main" id="{DF064028-E705-4D78-516B-143CE3966802}"/>
              </a:ext>
            </a:extLst>
          </xdr:cNvPr>
          <xdr:cNvSpPr txBox="1"/>
        </xdr:nvSpPr>
        <xdr:spPr>
          <a:xfrm>
            <a:off x="5781676" y="14220825"/>
            <a:ext cx="638174" cy="17430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ctr"/>
          <a:lstStyle/>
          <a:p>
            <a:pPr algn="ctr"/>
            <a:r>
              <a:rPr lang="it-IT" sz="1200" b="1">
                <a:solidFill>
                  <a:srgbClr val="FF0000"/>
                </a:solidFill>
              </a:rPr>
              <a:t>Capacità relazionali (anche con la clientela)</a:t>
            </a:r>
          </a:p>
        </xdr:txBody>
      </xdr:sp>
      <xdr:sp macro="" textlink="">
        <xdr:nvSpPr>
          <xdr:cNvPr id="10" name="CasellaDiTesto 9">
            <a:extLst>
              <a:ext uri="{FF2B5EF4-FFF2-40B4-BE49-F238E27FC236}">
                <a16:creationId xmlns:a16="http://schemas.microsoft.com/office/drawing/2014/main" id="{D7B1BE97-3FCA-F9F2-5F5E-AC577650C4D2}"/>
              </a:ext>
            </a:extLst>
          </xdr:cNvPr>
          <xdr:cNvSpPr txBox="1"/>
        </xdr:nvSpPr>
        <xdr:spPr>
          <a:xfrm>
            <a:off x="6419851" y="14287499"/>
            <a:ext cx="638174" cy="21050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ctr"/>
          <a:lstStyle/>
          <a:p>
            <a:pPr algn="ctr"/>
            <a:r>
              <a:rPr lang="it-IT" sz="1200" b="1">
                <a:solidFill>
                  <a:sysClr val="windowText" lastClr="000000"/>
                </a:solidFill>
              </a:rPr>
              <a:t>Attitudine mirata alla soluzione dei problemi (problem solving)</a:t>
            </a:r>
          </a:p>
        </xdr:txBody>
      </xdr:sp>
      <xdr:sp macro="" textlink="">
        <xdr:nvSpPr>
          <xdr:cNvPr id="11" name="CasellaDiTesto 10">
            <a:extLst>
              <a:ext uri="{FF2B5EF4-FFF2-40B4-BE49-F238E27FC236}">
                <a16:creationId xmlns:a16="http://schemas.microsoft.com/office/drawing/2014/main" id="{FE45A056-8F60-01E4-CC27-9DAB0CFBC501}"/>
              </a:ext>
            </a:extLst>
          </xdr:cNvPr>
          <xdr:cNvSpPr txBox="1"/>
        </xdr:nvSpPr>
        <xdr:spPr>
          <a:xfrm>
            <a:off x="7048500" y="14249400"/>
            <a:ext cx="638174" cy="21145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ctr"/>
          <a:lstStyle/>
          <a:p>
            <a:pPr algn="ctr"/>
            <a:r>
              <a:rPr lang="it-IT" sz="1200" b="1">
                <a:solidFill>
                  <a:sysClr val="windowText" lastClr="000000"/>
                </a:solidFill>
              </a:rPr>
              <a:t>Competenze amministrative e di contabilità aziendale</a:t>
            </a:r>
          </a:p>
        </xdr:txBody>
      </xdr:sp>
      <xdr:sp macro="" textlink="">
        <xdr:nvSpPr>
          <xdr:cNvPr id="12" name="CasellaDiTesto 11">
            <a:extLst>
              <a:ext uri="{FF2B5EF4-FFF2-40B4-BE49-F238E27FC236}">
                <a16:creationId xmlns:a16="http://schemas.microsoft.com/office/drawing/2014/main" id="{8CC083F4-FE50-E180-FFC0-7B16DF5FA86C}"/>
              </a:ext>
            </a:extLst>
          </xdr:cNvPr>
          <xdr:cNvSpPr txBox="1"/>
        </xdr:nvSpPr>
        <xdr:spPr>
          <a:xfrm>
            <a:off x="7734300" y="14173200"/>
            <a:ext cx="638174" cy="17430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ctr"/>
          <a:lstStyle/>
          <a:p>
            <a:pPr algn="ctr"/>
            <a:r>
              <a:rPr lang="it-IT" sz="1200" b="1">
                <a:solidFill>
                  <a:sysClr val="windowText" lastClr="000000"/>
                </a:solidFill>
              </a:rPr>
              <a:t>Competenze in lingue straniere</a:t>
            </a:r>
          </a:p>
        </xdr:txBody>
      </xdr:sp>
      <xdr:sp macro="" textlink="">
        <xdr:nvSpPr>
          <xdr:cNvPr id="13" name="CasellaDiTesto 12">
            <a:extLst>
              <a:ext uri="{FF2B5EF4-FFF2-40B4-BE49-F238E27FC236}">
                <a16:creationId xmlns:a16="http://schemas.microsoft.com/office/drawing/2014/main" id="{5F9182CB-1908-A123-14B3-420CE50884AC}"/>
              </a:ext>
            </a:extLst>
          </xdr:cNvPr>
          <xdr:cNvSpPr txBox="1"/>
        </xdr:nvSpPr>
        <xdr:spPr>
          <a:xfrm>
            <a:off x="8334375" y="14306549"/>
            <a:ext cx="638174" cy="21812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ctr"/>
          <a:lstStyle/>
          <a:p>
            <a:pPr algn="ctr"/>
            <a:r>
              <a:rPr lang="it-IT" sz="1200" b="1">
                <a:solidFill>
                  <a:sysClr val="windowText" lastClr="000000"/>
                </a:solidFill>
              </a:rPr>
              <a:t>Competenze tecnico-operative o specifiche al lavoro</a:t>
            </a:r>
          </a:p>
        </xdr:txBody>
      </xdr:sp>
      <xdr:grpSp>
        <xdr:nvGrpSpPr>
          <xdr:cNvPr id="14" name="Gruppo 13">
            <a:extLst>
              <a:ext uri="{FF2B5EF4-FFF2-40B4-BE49-F238E27FC236}">
                <a16:creationId xmlns:a16="http://schemas.microsoft.com/office/drawing/2014/main" id="{5E401744-1D23-2876-AC52-786700F287B0}"/>
              </a:ext>
            </a:extLst>
          </xdr:cNvPr>
          <xdr:cNvGrpSpPr/>
        </xdr:nvGrpSpPr>
        <xdr:grpSpPr>
          <a:xfrm>
            <a:off x="9429750" y="12030075"/>
            <a:ext cx="2533649" cy="1659866"/>
            <a:chOff x="10334625" y="13839825"/>
            <a:chExt cx="2533649" cy="1659866"/>
          </a:xfrm>
        </xdr:grpSpPr>
        <xdr:sp macro="" textlink="">
          <xdr:nvSpPr>
            <xdr:cNvPr id="15" name="Cubo 14">
              <a:extLst>
                <a:ext uri="{FF2B5EF4-FFF2-40B4-BE49-F238E27FC236}">
                  <a16:creationId xmlns:a16="http://schemas.microsoft.com/office/drawing/2014/main" id="{0BB83B24-1613-D904-EFDA-43647DA5D79C}"/>
                </a:ext>
              </a:extLst>
            </xdr:cNvPr>
            <xdr:cNvSpPr/>
          </xdr:nvSpPr>
          <xdr:spPr>
            <a:xfrm flipH="1">
              <a:off x="10334625" y="14584457"/>
              <a:ext cx="216000" cy="216000"/>
            </a:xfrm>
            <a:prstGeom prst="cube">
              <a:avLst/>
            </a:prstGeom>
            <a:solidFill>
              <a:srgbClr val="FF4B4B"/>
            </a:solidFill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l"/>
              <a:endParaRPr lang="it-IT" sz="1100">
                <a:solidFill>
                  <a:schemeClr val="lt1"/>
                </a:solidFill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16" name="CasellaDiTesto 15">
              <a:extLst>
                <a:ext uri="{FF2B5EF4-FFF2-40B4-BE49-F238E27FC236}">
                  <a16:creationId xmlns:a16="http://schemas.microsoft.com/office/drawing/2014/main" id="{9494A9EC-E866-CA9E-EEF5-C8BB084FD37C}"/>
                </a:ext>
              </a:extLst>
            </xdr:cNvPr>
            <xdr:cNvSpPr txBox="1"/>
          </xdr:nvSpPr>
          <xdr:spPr>
            <a:xfrm>
              <a:off x="10563225" y="14441582"/>
              <a:ext cx="2305049" cy="48324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r>
                <a:rPr lang="it-IT" sz="1100" b="1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Imprese con nessuna innovazione adottata ma almeno una pianificata</a:t>
              </a:r>
              <a:endParaRPr lang="it-IT">
                <a:effectLst/>
              </a:endParaRPr>
            </a:p>
          </xdr:txBody>
        </xdr:sp>
        <xdr:sp macro="" textlink="">
          <xdr:nvSpPr>
            <xdr:cNvPr id="17" name="Cubo 16">
              <a:extLst>
                <a:ext uri="{FF2B5EF4-FFF2-40B4-BE49-F238E27FC236}">
                  <a16:creationId xmlns:a16="http://schemas.microsoft.com/office/drawing/2014/main" id="{2F86B220-87C7-DD12-F3EF-55FD6DE5EE49}"/>
                </a:ext>
              </a:extLst>
            </xdr:cNvPr>
            <xdr:cNvSpPr/>
          </xdr:nvSpPr>
          <xdr:spPr>
            <a:xfrm flipH="1">
              <a:off x="10334625" y="15149794"/>
              <a:ext cx="216000" cy="216000"/>
            </a:xfrm>
            <a:prstGeom prst="cube">
              <a:avLst/>
            </a:prstGeom>
            <a:solidFill>
              <a:srgbClr val="11C1FF"/>
            </a:solidFill>
            <a:ln>
              <a:solidFill>
                <a:srgbClr val="3366CC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l"/>
              <a:endParaRPr lang="it-IT" sz="1100">
                <a:solidFill>
                  <a:schemeClr val="lt1"/>
                </a:solidFill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18" name="CasellaDiTesto 17">
              <a:extLst>
                <a:ext uri="{FF2B5EF4-FFF2-40B4-BE49-F238E27FC236}">
                  <a16:creationId xmlns:a16="http://schemas.microsoft.com/office/drawing/2014/main" id="{BF76FE56-1E3E-9392-9A52-739DB14BE442}"/>
                </a:ext>
              </a:extLst>
            </xdr:cNvPr>
            <xdr:cNvSpPr txBox="1"/>
          </xdr:nvSpPr>
          <xdr:spPr>
            <a:xfrm>
              <a:off x="10553700" y="15016444"/>
              <a:ext cx="1800225" cy="48324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100" b="1" i="0" u="none" strike="noStrike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Imprese con almeno una innovazione adottata</a:t>
              </a:r>
              <a:endParaRPr lang="it-IT" sz="1100" b="1">
                <a:latin typeface="+mj-lt"/>
              </a:endParaRPr>
            </a:p>
          </xdr:txBody>
        </xdr:sp>
        <xdr:sp macro="" textlink="">
          <xdr:nvSpPr>
            <xdr:cNvPr id="19" name="Cubo 18">
              <a:extLst>
                <a:ext uri="{FF2B5EF4-FFF2-40B4-BE49-F238E27FC236}">
                  <a16:creationId xmlns:a16="http://schemas.microsoft.com/office/drawing/2014/main" id="{848A86C0-BAB9-BB50-A456-EC1A5EF31874}"/>
                </a:ext>
              </a:extLst>
            </xdr:cNvPr>
            <xdr:cNvSpPr/>
          </xdr:nvSpPr>
          <xdr:spPr>
            <a:xfrm flipH="1">
              <a:off x="10334625" y="14001190"/>
              <a:ext cx="216000" cy="216000"/>
            </a:xfrm>
            <a:prstGeom prst="cube">
              <a:avLst/>
            </a:prstGeom>
            <a:solidFill>
              <a:srgbClr val="58BE34"/>
            </a:solidFill>
            <a:ln>
              <a:solidFill>
                <a:schemeClr val="accent6">
                  <a:lumMod val="75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l"/>
              <a:endParaRPr lang="it-IT" sz="1100">
                <a:solidFill>
                  <a:schemeClr val="lt1"/>
                </a:solidFill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20" name="CasellaDiTesto 19">
              <a:extLst>
                <a:ext uri="{FF2B5EF4-FFF2-40B4-BE49-F238E27FC236}">
                  <a16:creationId xmlns:a16="http://schemas.microsoft.com/office/drawing/2014/main" id="{EF810507-B122-DBCE-CAA1-3FBEC7319D7A}"/>
                </a:ext>
              </a:extLst>
            </xdr:cNvPr>
            <xdr:cNvSpPr txBox="1"/>
          </xdr:nvSpPr>
          <xdr:spPr>
            <a:xfrm>
              <a:off x="10544175" y="13839825"/>
              <a:ext cx="1928531" cy="50426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it-IT" sz="1100" b="1" i="0" u="none" strike="noStrike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Imprese che non intendono adottare innovazioni</a:t>
              </a:r>
              <a:endParaRPr lang="it-IT" sz="1100" b="1">
                <a:latin typeface="+mj-lt"/>
              </a:endParaRPr>
            </a:p>
          </xdr:txBody>
        </xdr:sp>
      </xdr:grp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12</xdr:row>
      <xdr:rowOff>33336</xdr:rowOff>
    </xdr:from>
    <xdr:to>
      <xdr:col>9</xdr:col>
      <xdr:colOff>447000</xdr:colOff>
      <xdr:row>33</xdr:row>
      <xdr:rowOff>76200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9F79B9A-D2B8-4471-9987-C25AB8D23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394334</xdr:colOff>
      <xdr:row>0</xdr:row>
      <xdr:rowOff>53340</xdr:rowOff>
    </xdr:from>
    <xdr:to>
      <xdr:col>15</xdr:col>
      <xdr:colOff>523934</xdr:colOff>
      <xdr:row>11</xdr:row>
      <xdr:rowOff>161925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BCEAA86-AD47-4ED7-ADA5-3B16B1E6A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56</xdr:row>
      <xdr:rowOff>0</xdr:rowOff>
    </xdr:from>
    <xdr:to>
      <xdr:col>2</xdr:col>
      <xdr:colOff>304800</xdr:colOff>
      <xdr:row>57</xdr:row>
      <xdr:rowOff>121920</xdr:rowOff>
    </xdr:to>
    <xdr:sp macro="" textlink="">
      <xdr:nvSpPr>
        <xdr:cNvPr id="2" name="AutoShape 3" descr="Wanita，Perempuan PNG">
          <a:extLst>
            <a:ext uri="{FF2B5EF4-FFF2-40B4-BE49-F238E27FC236}">
              <a16:creationId xmlns:a16="http://schemas.microsoft.com/office/drawing/2014/main" id="{EDE2FDCF-F69C-40EF-8C56-9DB35616E5FE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221105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304800</xdr:colOff>
      <xdr:row>57</xdr:row>
      <xdr:rowOff>121920</xdr:rowOff>
    </xdr:to>
    <xdr:sp macro="" textlink="">
      <xdr:nvSpPr>
        <xdr:cNvPr id="3" name="AutoShape 4" descr="Wanita，Perempuan PNG">
          <a:extLst>
            <a:ext uri="{FF2B5EF4-FFF2-40B4-BE49-F238E27FC236}">
              <a16:creationId xmlns:a16="http://schemas.microsoft.com/office/drawing/2014/main" id="{F4712FCD-27D3-4972-A550-21C5101918D8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221105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312418</xdr:colOff>
      <xdr:row>42</xdr:row>
      <xdr:rowOff>135255</xdr:rowOff>
    </xdr:from>
    <xdr:to>
      <xdr:col>6</xdr:col>
      <xdr:colOff>284293</xdr:colOff>
      <xdr:row>69</xdr:row>
      <xdr:rowOff>150495</xdr:rowOff>
    </xdr:to>
    <xdr:grpSp>
      <xdr:nvGrpSpPr>
        <xdr:cNvPr id="6" name="Gruppo 5">
          <a:extLst>
            <a:ext uri="{FF2B5EF4-FFF2-40B4-BE49-F238E27FC236}">
              <a16:creationId xmlns:a16="http://schemas.microsoft.com/office/drawing/2014/main" id="{2A2BB44D-543A-44BB-8B19-AAA1B73AE5C7}"/>
            </a:ext>
          </a:extLst>
        </xdr:cNvPr>
        <xdr:cNvGrpSpPr/>
      </xdr:nvGrpSpPr>
      <xdr:grpSpPr>
        <a:xfrm>
          <a:off x="1531618" y="9488805"/>
          <a:ext cx="5544000" cy="5349240"/>
          <a:chOff x="6558914" y="6797040"/>
          <a:chExt cx="5673827" cy="4244340"/>
        </a:xfrm>
        <a:solidFill>
          <a:schemeClr val="bg1"/>
        </a:solidFill>
      </xdr:grpSpPr>
      <xdr:graphicFrame macro="">
        <xdr:nvGraphicFramePr>
          <xdr:cNvPr id="7" name="Grafico 6">
            <a:extLst>
              <a:ext uri="{FF2B5EF4-FFF2-40B4-BE49-F238E27FC236}">
                <a16:creationId xmlns:a16="http://schemas.microsoft.com/office/drawing/2014/main" id="{533DF0A4-A7E2-E835-1783-88E404CC4EE9}"/>
              </a:ext>
            </a:extLst>
          </xdr:cNvPr>
          <xdr:cNvGraphicFramePr/>
        </xdr:nvGraphicFramePr>
        <xdr:xfrm>
          <a:off x="6558914" y="6797040"/>
          <a:ext cx="5673827" cy="42443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8" name="Immagine 7" descr="Wanita, Perempuan, Ikon Komputer gambar png">
            <a:extLst>
              <a:ext uri="{FF2B5EF4-FFF2-40B4-BE49-F238E27FC236}">
                <a16:creationId xmlns:a16="http://schemas.microsoft.com/office/drawing/2014/main" id="{803EDFBB-C4FF-42B4-802E-8999CFA4FC85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3867"/>
          <a:stretch/>
        </xdr:blipFill>
        <xdr:spPr bwMode="auto">
          <a:xfrm>
            <a:off x="6932324" y="9391649"/>
            <a:ext cx="535279" cy="1160279"/>
          </a:xfrm>
          <a:prstGeom prst="rect">
            <a:avLst/>
          </a:prstGeom>
          <a:grpFill/>
        </xdr:spPr>
      </xdr:pic>
      <xdr:pic>
        <xdr:nvPicPr>
          <xdr:cNvPr id="9" name="Immagine 8" descr="Wanita, Perempuan, Ikon Komputer gambar png">
            <a:extLst>
              <a:ext uri="{FF2B5EF4-FFF2-40B4-BE49-F238E27FC236}">
                <a16:creationId xmlns:a16="http://schemas.microsoft.com/office/drawing/2014/main" id="{56D0BAD9-9151-E14C-FE8D-D268713A286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duotone>
              <a:schemeClr val="accent5">
                <a:shade val="45000"/>
                <a:satMod val="135000"/>
              </a:schemeClr>
              <a:prstClr val="white"/>
            </a:duotone>
          </a:blip>
          <a:srcRect r="50187"/>
          <a:stretch/>
        </xdr:blipFill>
        <xdr:spPr>
          <a:xfrm>
            <a:off x="11314228" y="9391649"/>
            <a:ext cx="577975" cy="1160279"/>
          </a:xfrm>
          <a:prstGeom prst="rect">
            <a:avLst/>
          </a:prstGeom>
          <a:grpFill/>
        </xdr:spPr>
      </xdr:pic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152401</xdr:colOff>
      <xdr:row>0</xdr:row>
      <xdr:rowOff>185736</xdr:rowOff>
    </xdr:from>
    <xdr:to>
      <xdr:col>15</xdr:col>
      <xdr:colOff>282001</xdr:colOff>
      <xdr:row>15</xdr:row>
      <xdr:rowOff>66674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E123057-7192-49FE-B27D-DC535B7A7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327660</xdr:colOff>
      <xdr:row>2</xdr:row>
      <xdr:rowOff>0</xdr:rowOff>
    </xdr:from>
    <xdr:to>
      <xdr:col>7</xdr:col>
      <xdr:colOff>404381</xdr:colOff>
      <xdr:row>15</xdr:row>
      <xdr:rowOff>38451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FE7EC5F-B4E6-4B9F-B337-DAD2193F0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260" y="190500"/>
          <a:ext cx="3734321" cy="2514951"/>
        </a:xfrm>
        <a:prstGeom prst="rect">
          <a:avLst/>
        </a:prstGeom>
      </xdr:spPr>
    </xdr:pic>
    <xdr:clientData/>
  </xdr:twoCellAnchor>
  <xdr:twoCellAnchor editAs="oneCell">
    <xdr:from>
      <xdr:col>8</xdr:col>
      <xdr:colOff>535305</xdr:colOff>
      <xdr:row>2</xdr:row>
      <xdr:rowOff>3810</xdr:rowOff>
    </xdr:from>
    <xdr:to>
      <xdr:col>14</xdr:col>
      <xdr:colOff>491994</xdr:colOff>
      <xdr:row>15</xdr:row>
      <xdr:rowOff>143241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63FB6888-21D7-484A-95FE-AFE90F1DE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2105" y="194310"/>
          <a:ext cx="3614289" cy="2615931"/>
        </a:xfrm>
        <a:prstGeom prst="rect">
          <a:avLst/>
        </a:prstGeom>
      </xdr:spPr>
    </xdr:pic>
    <xdr:clientData/>
  </xdr:twoCellAnchor>
  <xdr:twoCellAnchor editAs="oneCell">
    <xdr:from>
      <xdr:col>15</xdr:col>
      <xdr:colOff>377192</xdr:colOff>
      <xdr:row>1</xdr:row>
      <xdr:rowOff>91440</xdr:rowOff>
    </xdr:from>
    <xdr:to>
      <xdr:col>22</xdr:col>
      <xdr:colOff>183292</xdr:colOff>
      <xdr:row>16</xdr:row>
      <xdr:rowOff>79845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F756DC88-407D-42B1-A7B1-BA63D1992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1192" y="91440"/>
          <a:ext cx="4073300" cy="284590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33</xdr:row>
      <xdr:rowOff>115201</xdr:rowOff>
    </xdr:from>
    <xdr:to>
      <xdr:col>9</xdr:col>
      <xdr:colOff>57149</xdr:colOff>
      <xdr:row>54</xdr:row>
      <xdr:rowOff>900</xdr:rowOff>
    </xdr:to>
    <xdr:grpSp>
      <xdr:nvGrpSpPr>
        <xdr:cNvPr id="3" name="Gruppo 2">
          <a:extLst>
            <a:ext uri="{FF2B5EF4-FFF2-40B4-BE49-F238E27FC236}">
              <a16:creationId xmlns:a16="http://schemas.microsoft.com/office/drawing/2014/main" id="{BB3B4749-92C9-44B1-BFF7-8B1FE8BCF60F}"/>
            </a:ext>
          </a:extLst>
        </xdr:cNvPr>
        <xdr:cNvGrpSpPr/>
      </xdr:nvGrpSpPr>
      <xdr:grpSpPr>
        <a:xfrm>
          <a:off x="28575" y="6401701"/>
          <a:ext cx="5514974" cy="3886199"/>
          <a:chOff x="6381749" y="6696075"/>
          <a:chExt cx="5148835" cy="3886199"/>
        </a:xfrm>
      </xdr:grpSpPr>
      <xdr:graphicFrame macro="">
        <xdr:nvGraphicFramePr>
          <xdr:cNvPr id="4" name="Diagramma 3">
            <a:extLst>
              <a:ext uri="{FF2B5EF4-FFF2-40B4-BE49-F238E27FC236}">
                <a16:creationId xmlns:a16="http://schemas.microsoft.com/office/drawing/2014/main" id="{715BE609-124D-6B85-9E83-83B949E6F24A}"/>
              </a:ext>
            </a:extLst>
          </xdr:cNvPr>
          <xdr:cNvGraphicFramePr/>
        </xdr:nvGraphicFramePr>
        <xdr:xfrm>
          <a:off x="6381749" y="6696075"/>
          <a:ext cx="4695826" cy="3852186"/>
        </xdr:xfrm>
        <a:graphic>
          <a:graphicData uri="http://schemas.openxmlformats.org/drawingml/2006/diagram">
            <dgm:relIds xmlns:dgm="http://schemas.openxmlformats.org/drawingml/2006/diagram" xmlns:r="http://schemas.openxmlformats.org/officeDocument/2006/relationships" r:dm="rId1" r:lo="rId2" r:qs="rId3" r:cs="rId4"/>
          </a:graphicData>
        </a:graphic>
      </xdr:graphicFrame>
      <xdr:sp macro="" textlink="">
        <xdr:nvSpPr>
          <xdr:cNvPr id="5" name="Casella di testo 2">
            <a:extLst>
              <a:ext uri="{FF2B5EF4-FFF2-40B4-BE49-F238E27FC236}">
                <a16:creationId xmlns:a16="http://schemas.microsoft.com/office/drawing/2014/main" id="{E0147D2E-7932-1EF8-21CF-F20086F530BD}"/>
              </a:ext>
            </a:extLst>
          </xdr:cNvPr>
          <xdr:cNvSpPr txBox="1"/>
        </xdr:nvSpPr>
        <xdr:spPr>
          <a:xfrm>
            <a:off x="8420099" y="7048500"/>
            <a:ext cx="3110485" cy="65722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it-IT" sz="1000" b="1" i="1" kern="100">
                <a:solidFill>
                  <a:srgbClr val="4EA72E"/>
                </a:solidFill>
                <a:effectLst/>
                <a:latin typeface="Aptos" panose="020B0004020202020204" pitchFamily="34" charset="0"/>
                <a:ea typeface="Aptos" panose="020B0004020202020204" pitchFamily="34" charset="0"/>
                <a:cs typeface="Times New Roman" panose="02020603050405020304" pitchFamily="18" charset="0"/>
              </a:rPr>
              <a:t>ASPETTI POSITIVI</a:t>
            </a:r>
            <a:endParaRPr lang="it-IT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endParaRPr>
          </a:p>
          <a:p>
            <a:pPr marL="171450" indent="-171450" algn="l">
              <a:lnSpc>
                <a:spcPct val="107000"/>
              </a:lnSpc>
              <a:spcAft>
                <a:spcPts val="0"/>
              </a:spcAft>
              <a:buFont typeface="Arial" panose="020B0604020202020204" pitchFamily="34" charset="0"/>
              <a:buChar char="•"/>
            </a:pPr>
            <a:r>
              <a:rPr lang="it-IT" sz="1000" b="1" kern="100">
                <a:effectLst/>
                <a:latin typeface="Aptos" panose="020B0004020202020204" pitchFamily="34" charset="0"/>
                <a:ea typeface="Aptos" panose="020B0004020202020204" pitchFamily="34" charset="0"/>
                <a:cs typeface="Times New Roman" panose="02020603050405020304" pitchFamily="18" charset="0"/>
              </a:rPr>
              <a:t>Socializzazione</a:t>
            </a:r>
            <a:r>
              <a:rPr lang="it-IT" sz="1000" kern="100">
                <a:effectLst/>
                <a:latin typeface="Aptos" panose="020B0004020202020204" pitchFamily="34" charset="0"/>
                <a:ea typeface="Aptos" panose="020B0004020202020204" pitchFamily="34" charset="0"/>
                <a:cs typeface="Times New Roman" panose="02020603050405020304" pitchFamily="18" charset="0"/>
              </a:rPr>
              <a:t> (relazioni e condizioni lavorative)</a:t>
            </a:r>
            <a:endParaRPr lang="it-IT" sz="14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endParaRPr>
          </a:p>
          <a:p>
            <a:pPr marL="171450" indent="-171450">
              <a:lnSpc>
                <a:spcPct val="107000"/>
              </a:lnSpc>
              <a:spcAft>
                <a:spcPts val="0"/>
              </a:spcAft>
              <a:buFont typeface="Arial" panose="020B0604020202020204" pitchFamily="34" charset="0"/>
              <a:buChar char="•"/>
            </a:pPr>
            <a:r>
              <a:rPr lang="it-IT" sz="1000" b="1" kern="100">
                <a:effectLst/>
                <a:latin typeface="Aptos" panose="020B0004020202020204" pitchFamily="34" charset="0"/>
                <a:ea typeface="Aptos" panose="020B0004020202020204" pitchFamily="34" charset="0"/>
                <a:cs typeface="Times New Roman" panose="02020603050405020304" pitchFamily="18" charset="0"/>
              </a:rPr>
              <a:t>Digitalizzazione</a:t>
            </a:r>
            <a:r>
              <a:rPr lang="it-IT" sz="1000" kern="100">
                <a:effectLst/>
                <a:latin typeface="Aptos" panose="020B0004020202020204" pitchFamily="34" charset="0"/>
                <a:ea typeface="Aptos" panose="020B0004020202020204" pitchFamily="34" charset="0"/>
                <a:cs typeface="Times New Roman" panose="02020603050405020304" pitchFamily="18" charset="0"/>
              </a:rPr>
              <a:t> (migliora il benessere complessivo)</a:t>
            </a:r>
            <a:endParaRPr lang="it-IT" sz="14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Casella di testo 2">
            <a:extLst>
              <a:ext uri="{FF2B5EF4-FFF2-40B4-BE49-F238E27FC236}">
                <a16:creationId xmlns:a16="http://schemas.microsoft.com/office/drawing/2014/main" id="{7A654D04-FCD3-F973-EEEC-CBCAE1E47062}"/>
              </a:ext>
            </a:extLst>
          </xdr:cNvPr>
          <xdr:cNvSpPr txBox="1"/>
        </xdr:nvSpPr>
        <xdr:spPr>
          <a:xfrm>
            <a:off x="6762750" y="9258299"/>
            <a:ext cx="3019425" cy="1323975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it-IT" sz="1000" b="1" i="1" kern="100">
                <a:solidFill>
                  <a:srgbClr val="FF0000"/>
                </a:solidFill>
                <a:effectLst/>
                <a:latin typeface="Aptos" panose="020B0004020202020204" pitchFamily="34" charset="0"/>
                <a:ea typeface="Aptos" panose="020B0004020202020204" pitchFamily="34" charset="0"/>
                <a:cs typeface="Times New Roman" panose="02020603050405020304" pitchFamily="18" charset="0"/>
              </a:rPr>
              <a:t>ASPETTI CRITICI</a:t>
            </a:r>
          </a:p>
          <a:p>
            <a:pPr>
              <a:lnSpc>
                <a:spcPct val="107000"/>
              </a:lnSpc>
              <a:spcAft>
                <a:spcPts val="0"/>
              </a:spcAft>
            </a:pPr>
            <a:r>
              <a:rPr lang="it-IT" sz="1000" b="0" i="0" kern="100">
                <a:solidFill>
                  <a:sysClr val="windowText" lastClr="000000"/>
                </a:solidFill>
                <a:effectLst/>
                <a:latin typeface="Aptos" panose="020B0004020202020204" pitchFamily="34" charset="0"/>
                <a:ea typeface="Aptos" panose="020B0004020202020204" pitchFamily="34" charset="0"/>
                <a:cs typeface="Times New Roman" panose="02020603050405020304" pitchFamily="18" charset="0"/>
              </a:rPr>
              <a:t>Soddisfazione lavorativa:</a:t>
            </a:r>
            <a:endParaRPr lang="it-IT" sz="1200" b="0" i="0" kern="10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endParaRPr>
          </a:p>
          <a:p>
            <a:pPr marL="171450" indent="-171450" algn="l">
              <a:lnSpc>
                <a:spcPct val="107000"/>
              </a:lnSpc>
              <a:spcAft>
                <a:spcPts val="0"/>
              </a:spcAft>
              <a:buFont typeface="Arial" panose="020B0604020202020204" pitchFamily="34" charset="0"/>
              <a:buChar char="•"/>
            </a:pPr>
            <a:r>
              <a:rPr lang="it-IT" sz="1000" b="1" kern="100">
                <a:effectLst/>
                <a:latin typeface="Aptos" panose="020B0004020202020204" pitchFamily="34" charset="0"/>
                <a:ea typeface="Aptos" panose="020B0004020202020204" pitchFamily="34" charset="0"/>
                <a:cs typeface="Times New Roman" panose="02020603050405020304" pitchFamily="18" charset="0"/>
              </a:rPr>
              <a:t>Percorsi di carriera</a:t>
            </a:r>
            <a:endParaRPr lang="it-IT" sz="14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endParaRPr>
          </a:p>
          <a:p>
            <a:pPr marL="171450" indent="-171450">
              <a:lnSpc>
                <a:spcPct val="107000"/>
              </a:lnSpc>
              <a:spcAft>
                <a:spcPts val="0"/>
              </a:spcAft>
              <a:buFont typeface="Arial" panose="020B0604020202020204" pitchFamily="34" charset="0"/>
              <a:buChar char="•"/>
            </a:pPr>
            <a:r>
              <a:rPr lang="it-IT" sz="1000" b="1" kern="100">
                <a:effectLst/>
                <a:latin typeface="Aptos" panose="020B0004020202020204" pitchFamily="34" charset="0"/>
                <a:ea typeface="Aptos" panose="020B0004020202020204" pitchFamily="34" charset="0"/>
                <a:cs typeface="Times New Roman" panose="02020603050405020304" pitchFamily="18" charset="0"/>
              </a:rPr>
              <a:t>Sviluppo delle competenze</a:t>
            </a:r>
            <a:endParaRPr lang="it-IT" sz="10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endParaRPr>
          </a:p>
          <a:p>
            <a:pPr marL="171450" indent="-171450">
              <a:lnSpc>
                <a:spcPct val="107000"/>
              </a:lnSpc>
              <a:spcAft>
                <a:spcPts val="0"/>
              </a:spcAft>
              <a:buFont typeface="Arial" panose="020B0604020202020204" pitchFamily="34" charset="0"/>
              <a:buChar char="•"/>
            </a:pPr>
            <a:r>
              <a:rPr lang="it-IT" sz="1000" b="1" kern="100">
                <a:effectLst/>
                <a:latin typeface="Aptos" panose="020B0004020202020204" pitchFamily="34" charset="0"/>
                <a:ea typeface="Aptos" panose="020B0004020202020204" pitchFamily="34" charset="0"/>
                <a:cs typeface="Times New Roman" panose="02020603050405020304" pitchFamily="18" charset="0"/>
              </a:rPr>
              <a:t>Disomogeneità geografica</a:t>
            </a:r>
          </a:p>
          <a:p>
            <a:pPr marL="171450" indent="-171450">
              <a:lnSpc>
                <a:spcPct val="107000"/>
              </a:lnSpc>
              <a:spcAft>
                <a:spcPts val="0"/>
              </a:spcAft>
              <a:buFont typeface="Arial" panose="020B0604020202020204" pitchFamily="34" charset="0"/>
              <a:buChar char="•"/>
            </a:pPr>
            <a:r>
              <a:rPr lang="it-IT" sz="1000" b="1" kern="100">
                <a:effectLst/>
                <a:latin typeface="Aptos" panose="020B0004020202020204" pitchFamily="34" charset="0"/>
                <a:ea typeface="Aptos" panose="020B0004020202020204" pitchFamily="34" charset="0"/>
                <a:cs typeface="Times New Roman" panose="02020603050405020304" pitchFamily="18" charset="0"/>
              </a:rPr>
              <a:t>Basso titolo di studio</a:t>
            </a:r>
            <a:endParaRPr lang="it-IT" sz="14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10</xdr:col>
      <xdr:colOff>114300</xdr:colOff>
      <xdr:row>33</xdr:row>
      <xdr:rowOff>95250</xdr:rowOff>
    </xdr:from>
    <xdr:to>
      <xdr:col>17</xdr:col>
      <xdr:colOff>438150</xdr:colOff>
      <xdr:row>53</xdr:row>
      <xdr:rowOff>173250</xdr:rowOff>
    </xdr:to>
    <xdr:graphicFrame macro="">
      <xdr:nvGraphicFramePr>
        <xdr:cNvPr id="8" name="Diagramma 7">
          <a:extLst>
            <a:ext uri="{FF2B5EF4-FFF2-40B4-BE49-F238E27FC236}">
              <a16:creationId xmlns:a16="http://schemas.microsoft.com/office/drawing/2014/main" id="{2206C122-0747-BE60-05C3-0C052176D5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6" r:lo="rId7" r:qs="rId8" r:cs="rId9"/>
        </a:graphicData>
      </a:graphic>
    </xdr:graphicFrame>
    <xdr:clientData/>
  </xdr:twoCellAnchor>
  <xdr:twoCellAnchor>
    <xdr:from>
      <xdr:col>3</xdr:col>
      <xdr:colOff>485775</xdr:colOff>
      <xdr:row>32</xdr:row>
      <xdr:rowOff>123825</xdr:rowOff>
    </xdr:from>
    <xdr:to>
      <xdr:col>5</xdr:col>
      <xdr:colOff>476250</xdr:colOff>
      <xdr:row>34</xdr:row>
      <xdr:rowOff>104775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E1370430-49B3-AC75-5BDD-1E7AFFF519B4}"/>
            </a:ext>
          </a:extLst>
        </xdr:cNvPr>
        <xdr:cNvSpPr txBox="1"/>
      </xdr:nvSpPr>
      <xdr:spPr>
        <a:xfrm>
          <a:off x="2314575" y="6219825"/>
          <a:ext cx="120967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600" b="1"/>
            <a:t>Lavoratori</a:t>
          </a:r>
          <a:endParaRPr lang="it-IT" sz="1200" b="1"/>
        </a:p>
      </xdr:txBody>
    </xdr:sp>
    <xdr:clientData/>
  </xdr:twoCellAnchor>
  <xdr:twoCellAnchor>
    <xdr:from>
      <xdr:col>13</xdr:col>
      <xdr:colOff>247650</xdr:colOff>
      <xdr:row>32</xdr:row>
      <xdr:rowOff>123825</xdr:rowOff>
    </xdr:from>
    <xdr:to>
      <xdr:col>16</xdr:col>
      <xdr:colOff>114300</xdr:colOff>
      <xdr:row>34</xdr:row>
      <xdr:rowOff>104775</xdr:rowOff>
    </xdr:to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294E28BF-9D7E-FDBD-2466-982EB3DFA74D}"/>
            </a:ext>
          </a:extLst>
        </xdr:cNvPr>
        <xdr:cNvSpPr txBox="1"/>
      </xdr:nvSpPr>
      <xdr:spPr>
        <a:xfrm>
          <a:off x="8172450" y="6219825"/>
          <a:ext cx="169545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600" b="1"/>
            <a:t>Imprese (PMI)</a:t>
          </a:r>
          <a:endParaRPr lang="it-IT" sz="1200" b="1"/>
        </a:p>
      </xdr:txBody>
    </xdr:sp>
    <xdr:clientData/>
  </xdr:twoCellAnchor>
  <xdr:twoCellAnchor editAs="oneCell">
    <xdr:from>
      <xdr:col>2</xdr:col>
      <xdr:colOff>19050</xdr:colOff>
      <xdr:row>2</xdr:row>
      <xdr:rowOff>142875</xdr:rowOff>
    </xdr:from>
    <xdr:to>
      <xdr:col>16</xdr:col>
      <xdr:colOff>409980</xdr:colOff>
      <xdr:row>21</xdr:row>
      <xdr:rowOff>66675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A43B2AAB-BCE1-736E-04EE-6CBF08D6F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523875"/>
          <a:ext cx="8925330" cy="35433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352425</xdr:colOff>
      <xdr:row>17</xdr:row>
      <xdr:rowOff>175260</xdr:rowOff>
    </xdr:from>
    <xdr:to>
      <xdr:col>13</xdr:col>
      <xdr:colOff>535305</xdr:colOff>
      <xdr:row>27</xdr:row>
      <xdr:rowOff>11430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4D20A8A-1F9A-486C-A6A7-C23A36F5B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1325" y="4070985"/>
          <a:ext cx="3840480" cy="24841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188595</xdr:rowOff>
    </xdr:from>
    <xdr:to>
      <xdr:col>9</xdr:col>
      <xdr:colOff>142950</xdr:colOff>
      <xdr:row>49</xdr:row>
      <xdr:rowOff>43815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7FC0F94-644F-4657-8D56-0CD237D03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0.11629</cdr:x>
      <cdr:y>0.86802</cdr:y>
    </cdr:from>
    <cdr:to>
      <cdr:x>0.77434</cdr:x>
      <cdr:y>1</cdr:y>
    </cdr:to>
    <cdr:grpSp>
      <cdr:nvGrpSpPr>
        <cdr:cNvPr id="5" name="Gruppo 4">
          <a:extLst xmlns:a="http://schemas.openxmlformats.org/drawingml/2006/main">
            <a:ext uri="{FF2B5EF4-FFF2-40B4-BE49-F238E27FC236}">
              <a16:creationId xmlns:a16="http://schemas.microsoft.com/office/drawing/2014/main" id="{67570402-5A5A-170A-AC6F-2D4DAE84B290}"/>
            </a:ext>
          </a:extLst>
        </cdr:cNvPr>
        <cdr:cNvGrpSpPr/>
      </cdr:nvGrpSpPr>
      <cdr:grpSpPr>
        <a:xfrm xmlns:a="http://schemas.openxmlformats.org/drawingml/2006/main">
          <a:off x="816356" y="4008273"/>
          <a:ext cx="4619511" cy="609447"/>
          <a:chOff x="949960" y="3909060"/>
          <a:chExt cx="5375374" cy="594360"/>
        </a:xfrm>
      </cdr:grpSpPr>
      <cdr:sp macro="" textlink="">
        <cdr:nvSpPr>
          <cdr:cNvPr id="2" name="CasellaDiTesto 3">
            <a:extLst xmlns:a="http://schemas.openxmlformats.org/drawingml/2006/main">
              <a:ext uri="{FF2B5EF4-FFF2-40B4-BE49-F238E27FC236}">
                <a16:creationId xmlns:a16="http://schemas.microsoft.com/office/drawing/2014/main" id="{2C56468B-6F6E-5546-1C24-D5DE39B2CACB}"/>
              </a:ext>
            </a:extLst>
          </cdr:cNvPr>
          <cdr:cNvSpPr txBox="1"/>
        </cdr:nvSpPr>
        <cdr:spPr>
          <a:xfrm xmlns:a="http://schemas.openxmlformats.org/drawingml/2006/main">
            <a:off x="949960" y="3909060"/>
            <a:ext cx="1512034" cy="59436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it-IT" sz="1600" b="1"/>
              <a:t>18 - 29</a:t>
            </a:r>
          </a:p>
        </cdr:txBody>
      </cdr:sp>
      <cdr:sp macro="" textlink="">
        <cdr:nvSpPr>
          <cdr:cNvPr id="3" name="CasellaDiTesto 3">
            <a:extLst xmlns:a="http://schemas.openxmlformats.org/drawingml/2006/main">
              <a:ext uri="{FF2B5EF4-FFF2-40B4-BE49-F238E27FC236}">
                <a16:creationId xmlns:a16="http://schemas.microsoft.com/office/drawing/2014/main" id="{E87AE63A-1664-3042-2E8D-96F24C262014}"/>
              </a:ext>
            </a:extLst>
          </cdr:cNvPr>
          <cdr:cNvSpPr txBox="1"/>
        </cdr:nvSpPr>
        <cdr:spPr>
          <a:xfrm xmlns:a="http://schemas.openxmlformats.org/drawingml/2006/main">
            <a:off x="2854960" y="3909060"/>
            <a:ext cx="1512034" cy="59436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it-IT" sz="1600" b="1"/>
              <a:t>30 - 49</a:t>
            </a:r>
          </a:p>
        </cdr:txBody>
      </cdr:sp>
      <cdr:sp macro="" textlink="">
        <cdr:nvSpPr>
          <cdr:cNvPr id="4" name="CasellaDiTesto 3">
            <a:extLst xmlns:a="http://schemas.openxmlformats.org/drawingml/2006/main">
              <a:ext uri="{FF2B5EF4-FFF2-40B4-BE49-F238E27FC236}">
                <a16:creationId xmlns:a16="http://schemas.microsoft.com/office/drawing/2014/main" id="{E87AE63A-1664-3042-2E8D-96F24C262014}"/>
              </a:ext>
            </a:extLst>
          </cdr:cNvPr>
          <cdr:cNvSpPr txBox="1"/>
        </cdr:nvSpPr>
        <cdr:spPr>
          <a:xfrm xmlns:a="http://schemas.openxmlformats.org/drawingml/2006/main">
            <a:off x="4813300" y="3909060"/>
            <a:ext cx="1512034" cy="59436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it-IT" sz="1600" b="1"/>
              <a:t>&gt; 50</a:t>
            </a:r>
          </a:p>
        </cdr:txBody>
      </cdr: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36</xdr:row>
      <xdr:rowOff>66675</xdr:rowOff>
    </xdr:from>
    <xdr:to>
      <xdr:col>7</xdr:col>
      <xdr:colOff>146024</xdr:colOff>
      <xdr:row>61</xdr:row>
      <xdr:rowOff>161924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35DF54C-E1C9-44E2-A8D7-20841DE78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0.11527</cdr:x>
      <cdr:y>0.87454</cdr:y>
    </cdr:from>
    <cdr:to>
      <cdr:x>0.81644</cdr:x>
      <cdr:y>1</cdr:y>
    </cdr:to>
    <cdr:grpSp>
      <cdr:nvGrpSpPr>
        <cdr:cNvPr id="5" name="Gruppo 4">
          <a:extLst xmlns:a="http://schemas.openxmlformats.org/drawingml/2006/main">
            <a:ext uri="{FF2B5EF4-FFF2-40B4-BE49-F238E27FC236}">
              <a16:creationId xmlns:a16="http://schemas.microsoft.com/office/drawing/2014/main" id="{91C0A51B-731D-A9A4-75F9-A634C19971B7}"/>
            </a:ext>
          </a:extLst>
        </cdr:cNvPr>
        <cdr:cNvGrpSpPr/>
      </cdr:nvGrpSpPr>
      <cdr:grpSpPr>
        <a:xfrm xmlns:a="http://schemas.openxmlformats.org/drawingml/2006/main">
          <a:off x="784297" y="4248296"/>
          <a:ext cx="4770761" cy="609453"/>
          <a:chOff x="879475" y="4248302"/>
          <a:chExt cx="5349555" cy="609447"/>
        </a:xfrm>
      </cdr:grpSpPr>
      <cdr:sp macro="" textlink="">
        <cdr:nvSpPr>
          <cdr:cNvPr id="2" name="CasellaDiTesto 3">
            <a:extLst xmlns:a="http://schemas.openxmlformats.org/drawingml/2006/main">
              <a:ext uri="{FF2B5EF4-FFF2-40B4-BE49-F238E27FC236}">
                <a16:creationId xmlns:a16="http://schemas.microsoft.com/office/drawing/2014/main" id="{B7D63E0E-4F47-37EA-53A3-C3E08B826FAB}"/>
              </a:ext>
            </a:extLst>
          </cdr:cNvPr>
          <cdr:cNvSpPr txBox="1"/>
        </cdr:nvSpPr>
        <cdr:spPr>
          <a:xfrm xmlns:a="http://schemas.openxmlformats.org/drawingml/2006/main">
            <a:off x="879475" y="4248302"/>
            <a:ext cx="1501455" cy="60944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it-IT" sz="1400" b="1"/>
              <a:t>Fino alla licenza media</a:t>
            </a:r>
          </a:p>
        </cdr:txBody>
      </cdr:sp>
      <cdr:sp macro="" textlink="">
        <cdr:nvSpPr>
          <cdr:cNvPr id="3" name="CasellaDiTesto 3">
            <a:extLst xmlns:a="http://schemas.openxmlformats.org/drawingml/2006/main">
              <a:ext uri="{FF2B5EF4-FFF2-40B4-BE49-F238E27FC236}">
                <a16:creationId xmlns:a16="http://schemas.microsoft.com/office/drawing/2014/main" id="{EBCED297-7103-DE97-9A26-058891D556C3}"/>
              </a:ext>
            </a:extLst>
          </cdr:cNvPr>
          <cdr:cNvSpPr txBox="1"/>
        </cdr:nvSpPr>
        <cdr:spPr>
          <a:xfrm xmlns:a="http://schemas.openxmlformats.org/drawingml/2006/main">
            <a:off x="2755900" y="4248302"/>
            <a:ext cx="1587519" cy="60944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it-IT" sz="1400" b="1"/>
              <a:t>Diploma</a:t>
            </a:r>
          </a:p>
        </cdr:txBody>
      </cdr:sp>
      <cdr:sp macro="" textlink="">
        <cdr:nvSpPr>
          <cdr:cNvPr id="4" name="CasellaDiTesto 3">
            <a:extLst xmlns:a="http://schemas.openxmlformats.org/drawingml/2006/main">
              <a:ext uri="{FF2B5EF4-FFF2-40B4-BE49-F238E27FC236}">
                <a16:creationId xmlns:a16="http://schemas.microsoft.com/office/drawing/2014/main" id="{EBCED297-7103-DE97-9A26-058891D556C3}"/>
              </a:ext>
            </a:extLst>
          </cdr:cNvPr>
          <cdr:cNvSpPr txBox="1"/>
        </cdr:nvSpPr>
        <cdr:spPr>
          <a:xfrm xmlns:a="http://schemas.openxmlformats.org/drawingml/2006/main">
            <a:off x="4727575" y="4248302"/>
            <a:ext cx="1501455" cy="60944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it-IT" sz="1400" b="1"/>
              <a:t>Laurea o post lauream</a:t>
            </a:r>
          </a:p>
        </cdr:txBody>
      </cdr: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133351</xdr:rowOff>
    </xdr:from>
    <xdr:to>
      <xdr:col>5</xdr:col>
      <xdr:colOff>348000</xdr:colOff>
      <xdr:row>68</xdr:row>
      <xdr:rowOff>81752</xdr:rowOff>
    </xdr:to>
    <xdr:grpSp>
      <xdr:nvGrpSpPr>
        <xdr:cNvPr id="7" name="Gruppo 6">
          <a:extLst>
            <a:ext uri="{FF2B5EF4-FFF2-40B4-BE49-F238E27FC236}">
              <a16:creationId xmlns:a16="http://schemas.microsoft.com/office/drawing/2014/main" id="{97061A42-8F8D-31AE-4DE1-0E6360959289}"/>
            </a:ext>
          </a:extLst>
        </xdr:cNvPr>
        <xdr:cNvGrpSpPr/>
      </xdr:nvGrpSpPr>
      <xdr:grpSpPr>
        <a:xfrm>
          <a:off x="0" y="9305926"/>
          <a:ext cx="6444000" cy="4901401"/>
          <a:chOff x="2390774" y="9677401"/>
          <a:chExt cx="7724775" cy="4901401"/>
        </a:xfrm>
      </xdr:grpSpPr>
      <xdr:graphicFrame macro="">
        <xdr:nvGraphicFramePr>
          <xdr:cNvPr id="2" name="Grafico 1">
            <a:extLst>
              <a:ext uri="{FF2B5EF4-FFF2-40B4-BE49-F238E27FC236}">
                <a16:creationId xmlns:a16="http://schemas.microsoft.com/office/drawing/2014/main" id="{089CB45A-3D60-4CFC-B3A6-0F2FD8381B64}"/>
              </a:ext>
            </a:extLst>
          </xdr:cNvPr>
          <xdr:cNvGraphicFramePr>
            <a:graphicFrameLocks/>
          </xdr:cNvGraphicFramePr>
        </xdr:nvGraphicFramePr>
        <xdr:xfrm>
          <a:off x="2390774" y="9677401"/>
          <a:ext cx="7724775" cy="4857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CasellaDiTesto 3">
            <a:extLst>
              <a:ext uri="{FF2B5EF4-FFF2-40B4-BE49-F238E27FC236}">
                <a16:creationId xmlns:a16="http://schemas.microsoft.com/office/drawing/2014/main" id="{CC7E8ECD-D671-1BED-8BE7-707B4329C61A}"/>
              </a:ext>
            </a:extLst>
          </xdr:cNvPr>
          <xdr:cNvSpPr txBox="1"/>
        </xdr:nvSpPr>
        <xdr:spPr>
          <a:xfrm>
            <a:off x="2987005" y="14001750"/>
            <a:ext cx="1485245" cy="5770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it-IT" sz="1200" b="1"/>
              <a:t>Agricoltura, caccia e pesca</a:t>
            </a:r>
          </a:p>
        </xdr:txBody>
      </xdr:sp>
      <xdr:sp macro="" textlink="">
        <xdr:nvSpPr>
          <xdr:cNvPr id="4" name="CasellaDiTesto 3">
            <a:extLst>
              <a:ext uri="{FF2B5EF4-FFF2-40B4-BE49-F238E27FC236}">
                <a16:creationId xmlns:a16="http://schemas.microsoft.com/office/drawing/2014/main" id="{0A6C66FE-622F-6486-4B30-4478B9C371F8}"/>
              </a:ext>
            </a:extLst>
          </xdr:cNvPr>
          <xdr:cNvSpPr txBox="1"/>
        </xdr:nvSpPr>
        <xdr:spPr>
          <a:xfrm>
            <a:off x="4465558" y="14001750"/>
            <a:ext cx="1485245" cy="5770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it-IT" sz="1200" b="1"/>
              <a:t>Industria &amp; costruzioni</a:t>
            </a:r>
          </a:p>
        </xdr:txBody>
      </xdr:sp>
      <xdr:sp macro="" textlink="">
        <xdr:nvSpPr>
          <xdr:cNvPr id="5" name="CasellaDiTesto 3">
            <a:extLst>
              <a:ext uri="{FF2B5EF4-FFF2-40B4-BE49-F238E27FC236}">
                <a16:creationId xmlns:a16="http://schemas.microsoft.com/office/drawing/2014/main" id="{72060119-F4C8-731C-7188-D2C60AB07AC6}"/>
              </a:ext>
            </a:extLst>
          </xdr:cNvPr>
          <xdr:cNvSpPr txBox="1"/>
        </xdr:nvSpPr>
        <xdr:spPr>
          <a:xfrm>
            <a:off x="6111310" y="14001750"/>
            <a:ext cx="1485245" cy="5770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it-IT" sz="1200" b="1"/>
              <a:t>Commercio &amp; ristorazione</a:t>
            </a:r>
          </a:p>
        </xdr:txBody>
      </xdr:sp>
      <xdr:sp macro="" textlink="">
        <xdr:nvSpPr>
          <xdr:cNvPr id="6" name="CasellaDiTesto 1">
            <a:extLst>
              <a:ext uri="{FF2B5EF4-FFF2-40B4-BE49-F238E27FC236}">
                <a16:creationId xmlns:a16="http://schemas.microsoft.com/office/drawing/2014/main" id="{6B68BCD0-9DB2-4393-1ABF-65E54CFE46F1}"/>
              </a:ext>
            </a:extLst>
          </xdr:cNvPr>
          <xdr:cNvSpPr txBox="1"/>
        </xdr:nvSpPr>
        <xdr:spPr>
          <a:xfrm>
            <a:off x="7615792" y="13944600"/>
            <a:ext cx="1485245" cy="5770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it-IT" sz="1200" b="1"/>
              <a:t>Servizi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342930</xdr:colOff>
      <xdr:row>2</xdr:row>
      <xdr:rowOff>57150</xdr:rowOff>
    </xdr:from>
    <xdr:to>
      <xdr:col>4</xdr:col>
      <xdr:colOff>449580</xdr:colOff>
      <xdr:row>21</xdr:row>
      <xdr:rowOff>37650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66A7ACB-0A07-4960-A0AE-057BD403E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30" y="247650"/>
          <a:ext cx="2545050" cy="3600000"/>
        </a:xfrm>
        <a:prstGeom prst="rect">
          <a:avLst/>
        </a:prstGeom>
      </xdr:spPr>
    </xdr:pic>
    <xdr:clientData/>
  </xdr:twoCellAnchor>
  <xdr:twoCellAnchor editAs="oneCell">
    <xdr:from>
      <xdr:col>5</xdr:col>
      <xdr:colOff>388155</xdr:colOff>
      <xdr:row>1</xdr:row>
      <xdr:rowOff>0</xdr:rowOff>
    </xdr:from>
    <xdr:to>
      <xdr:col>9</xdr:col>
      <xdr:colOff>494805</xdr:colOff>
      <xdr:row>19</xdr:row>
      <xdr:rowOff>171000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0B132B9-B883-4236-B8AA-1BA402025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6155" y="0"/>
          <a:ext cx="2545050" cy="360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14280</xdr:colOff>
      <xdr:row>1</xdr:row>
      <xdr:rowOff>166650</xdr:rowOff>
    </xdr:from>
    <xdr:to>
      <xdr:col>15</xdr:col>
      <xdr:colOff>120930</xdr:colOff>
      <xdr:row>20</xdr:row>
      <xdr:rowOff>147150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F0B2A93E-268A-43B5-AF4A-4570D11CF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9880" y="166650"/>
          <a:ext cx="2545050" cy="36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430980</xdr:colOff>
      <xdr:row>23</xdr:row>
      <xdr:rowOff>59475</xdr:rowOff>
    </xdr:from>
    <xdr:to>
      <xdr:col>4</xdr:col>
      <xdr:colOff>537630</xdr:colOff>
      <xdr:row>42</xdr:row>
      <xdr:rowOff>39975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23B0BB4F-6CCD-4D25-A557-C7233873B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980" y="4250475"/>
          <a:ext cx="2545050" cy="360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590505</xdr:colOff>
      <xdr:row>1</xdr:row>
      <xdr:rowOff>190425</xdr:rowOff>
    </xdr:from>
    <xdr:to>
      <xdr:col>20</xdr:col>
      <xdr:colOff>87555</xdr:colOff>
      <xdr:row>20</xdr:row>
      <xdr:rowOff>170925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A2A6A0E8-9F68-4C03-B245-87D84C716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4505" y="190425"/>
          <a:ext cx="2545050" cy="3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A2AAF-C83E-4FF5-91BF-FC82F2836AE1}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s="172" t="s">
        <v>1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0F58C-FEAB-4BF4-B161-80C308D0C881}">
  <dimension ref="A3:I12"/>
  <sheetViews>
    <sheetView topLeftCell="A2" workbookViewId="0">
      <selection activeCell="P21" sqref="P21"/>
    </sheetView>
  </sheetViews>
  <sheetFormatPr defaultRowHeight="15"/>
  <cols>
    <col min="2" max="2" width="15.28515625" customWidth="1"/>
  </cols>
  <sheetData>
    <row r="3" spans="1:9" ht="15.75">
      <c r="B3" s="5"/>
      <c r="C3" s="338" t="s">
        <v>24</v>
      </c>
      <c r="D3" s="339"/>
      <c r="E3" s="339"/>
      <c r="F3" s="5"/>
      <c r="G3" s="339" t="s">
        <v>25</v>
      </c>
      <c r="H3" s="339"/>
      <c r="I3" s="340"/>
    </row>
    <row r="4" spans="1:9" ht="30.75">
      <c r="B4" s="5"/>
      <c r="C4" s="44" t="s">
        <v>30</v>
      </c>
      <c r="D4" s="45" t="s">
        <v>31</v>
      </c>
      <c r="E4" s="45" t="s">
        <v>32</v>
      </c>
      <c r="F4" s="5"/>
      <c r="G4" s="44" t="s">
        <v>30</v>
      </c>
      <c r="H4" s="45" t="s">
        <v>31</v>
      </c>
      <c r="I4" s="45" t="s">
        <v>32</v>
      </c>
    </row>
    <row r="5" spans="1:9">
      <c r="B5" s="233" t="s">
        <v>47</v>
      </c>
      <c r="C5" s="46">
        <v>53.755543841019438</v>
      </c>
      <c r="D5" s="46">
        <v>59.997214313245351</v>
      </c>
      <c r="E5" s="46">
        <v>59.168820998165913</v>
      </c>
      <c r="F5" s="5"/>
      <c r="G5" s="46">
        <v>53.806217419695166</v>
      </c>
      <c r="H5" s="46">
        <v>42.41798273460283</v>
      </c>
      <c r="I5" s="46">
        <v>65.432587467867691</v>
      </c>
    </row>
    <row r="6" spans="1:9">
      <c r="B6" s="5"/>
      <c r="C6" s="47">
        <v>10</v>
      </c>
      <c r="D6" s="47">
        <v>10</v>
      </c>
      <c r="E6" s="47">
        <v>10</v>
      </c>
      <c r="F6" s="5"/>
      <c r="G6" s="47">
        <v>10</v>
      </c>
      <c r="H6" s="47">
        <v>10</v>
      </c>
      <c r="I6" s="47">
        <v>10</v>
      </c>
    </row>
    <row r="7" spans="1:9">
      <c r="B7" s="234" t="s">
        <v>48</v>
      </c>
      <c r="C7" s="46">
        <v>39.69560797602918</v>
      </c>
      <c r="D7" s="46">
        <v>33.994964083672926</v>
      </c>
      <c r="E7" s="46">
        <v>30.615689950035819</v>
      </c>
      <c r="F7" s="5"/>
      <c r="G7" s="46">
        <v>42.033332835769563</v>
      </c>
      <c r="H7" s="46">
        <v>52.762194949708785</v>
      </c>
      <c r="I7" s="46">
        <v>29.977664008135115</v>
      </c>
    </row>
    <row r="8" spans="1:9">
      <c r="B8" s="5"/>
      <c r="C8" s="47">
        <v>10</v>
      </c>
      <c r="D8" s="47">
        <v>10</v>
      </c>
      <c r="E8" s="47">
        <v>10</v>
      </c>
      <c r="F8" s="5"/>
      <c r="G8" s="47">
        <v>10</v>
      </c>
      <c r="H8" s="47">
        <v>10</v>
      </c>
      <c r="I8" s="47">
        <v>10</v>
      </c>
    </row>
    <row r="9" spans="1:9">
      <c r="B9" s="234" t="s">
        <v>10</v>
      </c>
      <c r="C9" s="46">
        <v>6.5488481829513496</v>
      </c>
      <c r="D9" s="46">
        <v>6.0078216030816591</v>
      </c>
      <c r="E9" s="46">
        <v>10.215489051798313</v>
      </c>
      <c r="F9" s="5"/>
      <c r="G9" s="46">
        <v>4.1604497445353061</v>
      </c>
      <c r="H9" s="46">
        <v>4.8198223156883646</v>
      </c>
      <c r="I9" s="46">
        <v>4.589748523997196</v>
      </c>
    </row>
    <row r="12" spans="1:9">
      <c r="A12" s="173" t="s">
        <v>55</v>
      </c>
    </row>
  </sheetData>
  <mergeCells count="2">
    <mergeCell ref="C3:E3"/>
    <mergeCell ref="G3:I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0498A-1B95-40A2-B76E-24E6E69F6013}">
  <dimension ref="A5:F10"/>
  <sheetViews>
    <sheetView topLeftCell="A5" workbookViewId="0">
      <selection activeCell="H33" sqref="H33"/>
    </sheetView>
  </sheetViews>
  <sheetFormatPr defaultRowHeight="15"/>
  <cols>
    <col min="2" max="2" width="15.28515625" customWidth="1"/>
  </cols>
  <sheetData>
    <row r="5" spans="1:6" ht="75.75">
      <c r="B5" s="5"/>
      <c r="C5" s="44" t="s">
        <v>39</v>
      </c>
      <c r="D5" s="45" t="s">
        <v>40</v>
      </c>
      <c r="E5" s="45" t="s">
        <v>41</v>
      </c>
      <c r="F5" s="45" t="s">
        <v>42</v>
      </c>
    </row>
    <row r="6" spans="1:6">
      <c r="B6" s="233" t="s">
        <v>47</v>
      </c>
      <c r="C6" s="46">
        <v>77.639032771344546</v>
      </c>
      <c r="D6" s="46">
        <v>52.529959012137681</v>
      </c>
      <c r="E6" s="46">
        <v>34.498375780012587</v>
      </c>
      <c r="F6" s="46">
        <v>60.768459833644982</v>
      </c>
    </row>
    <row r="7" spans="1:6">
      <c r="B7" s="234" t="s">
        <v>48</v>
      </c>
      <c r="C7" s="46">
        <v>22.360967228655461</v>
      </c>
      <c r="D7" s="46">
        <v>43.658142062557175</v>
      </c>
      <c r="E7" s="46">
        <v>50.140555444865733</v>
      </c>
      <c r="F7" s="46">
        <v>33.286842370004493</v>
      </c>
    </row>
    <row r="8" spans="1:6">
      <c r="B8" s="234" t="s">
        <v>10</v>
      </c>
      <c r="C8" s="46">
        <v>0</v>
      </c>
      <c r="D8" s="46">
        <v>3.8118989253051052</v>
      </c>
      <c r="E8" s="46">
        <v>15.361068775121675</v>
      </c>
      <c r="F8" s="46">
        <v>5.9446977963504777</v>
      </c>
    </row>
    <row r="10" spans="1:6">
      <c r="A10" s="173" t="s">
        <v>56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732A3-7055-44EC-AC53-386EBD477736}">
  <dimension ref="A4:L12"/>
  <sheetViews>
    <sheetView topLeftCell="A4" workbookViewId="0">
      <selection activeCell="A4" sqref="A4"/>
    </sheetView>
  </sheetViews>
  <sheetFormatPr defaultRowHeight="15"/>
  <cols>
    <col min="3" max="3" width="22.85546875" customWidth="1"/>
    <col min="4" max="4" width="11.85546875" customWidth="1"/>
    <col min="5" max="5" width="11.42578125" customWidth="1"/>
    <col min="6" max="6" width="14" customWidth="1"/>
  </cols>
  <sheetData>
    <row r="4" spans="1:12">
      <c r="A4" s="175" t="s">
        <v>57</v>
      </c>
    </row>
    <row r="6" spans="1:12" ht="15.75" customHeight="1" thickBot="1">
      <c r="C6" s="167"/>
      <c r="D6" s="343" t="s">
        <v>34</v>
      </c>
      <c r="E6" s="343"/>
      <c r="F6" s="343"/>
      <c r="G6" s="343"/>
      <c r="H6" s="343"/>
      <c r="I6" s="343"/>
      <c r="J6" s="343"/>
      <c r="K6" s="343"/>
      <c r="L6" s="343"/>
    </row>
    <row r="7" spans="1:12" ht="15.75" customHeight="1" thickBot="1">
      <c r="C7" s="167"/>
      <c r="D7" s="344" t="s">
        <v>35</v>
      </c>
      <c r="E7" s="344"/>
      <c r="F7" s="344"/>
      <c r="G7" s="344" t="s">
        <v>36</v>
      </c>
      <c r="H7" s="344"/>
      <c r="I7" s="344"/>
      <c r="J7" s="344" t="s">
        <v>37</v>
      </c>
      <c r="K7" s="344"/>
      <c r="L7" s="344"/>
    </row>
    <row r="8" spans="1:12" ht="15.75">
      <c r="C8" s="167"/>
      <c r="D8" s="345"/>
      <c r="E8" s="345"/>
      <c r="F8" s="345"/>
      <c r="G8" s="345" t="s">
        <v>58</v>
      </c>
      <c r="H8" s="345"/>
      <c r="I8" s="345"/>
      <c r="J8" s="345"/>
      <c r="K8" s="345"/>
      <c r="L8" s="345"/>
    </row>
    <row r="9" spans="1:12" ht="15.75">
      <c r="C9" s="167"/>
      <c r="D9" s="48" t="s">
        <v>30</v>
      </c>
      <c r="E9" s="48" t="s">
        <v>31</v>
      </c>
      <c r="F9" s="235" t="s">
        <v>32</v>
      </c>
      <c r="G9" s="48" t="s">
        <v>30</v>
      </c>
      <c r="H9" s="48" t="s">
        <v>31</v>
      </c>
      <c r="I9" s="235" t="s">
        <v>32</v>
      </c>
      <c r="J9" s="48" t="s">
        <v>30</v>
      </c>
      <c r="K9" s="48" t="s">
        <v>31</v>
      </c>
      <c r="L9" s="48" t="s">
        <v>32</v>
      </c>
    </row>
    <row r="10" spans="1:12" ht="15.75">
      <c r="C10" s="168" t="s">
        <v>59</v>
      </c>
      <c r="D10" s="20">
        <v>68.119880345786072</v>
      </c>
      <c r="E10" s="20">
        <v>21.602599290098155</v>
      </c>
      <c r="F10" s="49">
        <v>68.102140531732005</v>
      </c>
      <c r="G10" s="20">
        <v>51.497556475250761</v>
      </c>
      <c r="H10" s="20">
        <v>56.380046800827863</v>
      </c>
      <c r="I10" s="49">
        <v>59.53391049522547</v>
      </c>
      <c r="J10" s="20">
        <v>55.610353352568033</v>
      </c>
      <c r="K10" s="20">
        <v>47.750426488427905</v>
      </c>
      <c r="L10" s="20">
        <v>66.391286051753625</v>
      </c>
    </row>
    <row r="11" spans="1:12" ht="15.75">
      <c r="C11" s="168" t="s">
        <v>60</v>
      </c>
      <c r="D11" s="20">
        <v>0</v>
      </c>
      <c r="E11" s="20">
        <v>28.939701657407969</v>
      </c>
      <c r="F11" s="49">
        <v>1.5324393678701129</v>
      </c>
      <c r="G11" s="20">
        <v>1.518220378176681</v>
      </c>
      <c r="H11" s="20">
        <v>0.85252605265349424</v>
      </c>
      <c r="I11" s="49">
        <v>5.8873897310382306</v>
      </c>
      <c r="J11" s="20">
        <v>0</v>
      </c>
      <c r="K11" s="20">
        <v>6.133194898983203</v>
      </c>
      <c r="L11" s="20">
        <v>7.0723361889976033</v>
      </c>
    </row>
    <row r="12" spans="1:12" ht="16.5" thickBot="1">
      <c r="C12" s="169" t="s">
        <v>61</v>
      </c>
      <c r="D12" s="50">
        <v>31.880119654213924</v>
      </c>
      <c r="E12" s="50">
        <v>49.457699052493879</v>
      </c>
      <c r="F12" s="51">
        <v>30.365420100397913</v>
      </c>
      <c r="G12" s="50">
        <v>46.984223146572546</v>
      </c>
      <c r="H12" s="50">
        <v>42.7674271465186</v>
      </c>
      <c r="I12" s="51">
        <v>34.578699773736282</v>
      </c>
      <c r="J12" s="50">
        <v>44.389646647431974</v>
      </c>
      <c r="K12" s="50">
        <v>46.116378612588839</v>
      </c>
      <c r="L12" s="50">
        <v>26.536377759248765</v>
      </c>
    </row>
  </sheetData>
  <mergeCells count="7">
    <mergeCell ref="D6:L6"/>
    <mergeCell ref="D7:F7"/>
    <mergeCell ref="G7:I7"/>
    <mergeCell ref="J7:L7"/>
    <mergeCell ref="D8:F8"/>
    <mergeCell ref="G8:I8"/>
    <mergeCell ref="J8:L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38D8C-A519-4C71-93BD-51CFD41D6082}">
  <dimension ref="A4:O13"/>
  <sheetViews>
    <sheetView workbookViewId="0">
      <selection activeCell="A4" sqref="A4"/>
    </sheetView>
  </sheetViews>
  <sheetFormatPr defaultRowHeight="15"/>
  <cols>
    <col min="3" max="3" width="22.85546875" customWidth="1"/>
    <col min="4" max="4" width="11.85546875" customWidth="1"/>
    <col min="5" max="5" width="11.42578125" customWidth="1"/>
    <col min="6" max="6" width="14" customWidth="1"/>
  </cols>
  <sheetData>
    <row r="4" spans="1:15">
      <c r="A4" s="175" t="s">
        <v>62</v>
      </c>
    </row>
    <row r="7" spans="1:15" ht="15.75" customHeight="1">
      <c r="C7" s="170"/>
      <c r="D7" s="346" t="s">
        <v>63</v>
      </c>
      <c r="E7" s="346"/>
      <c r="F7" s="346"/>
      <c r="G7" s="346"/>
      <c r="H7" s="346"/>
      <c r="I7" s="346"/>
      <c r="J7" s="346"/>
      <c r="K7" s="346"/>
      <c r="L7" s="346"/>
      <c r="M7" s="346"/>
      <c r="N7" s="346"/>
      <c r="O7" s="346"/>
    </row>
    <row r="8" spans="1:15" ht="15.75" customHeight="1">
      <c r="C8" s="170"/>
      <c r="D8" s="347" t="s">
        <v>50</v>
      </c>
      <c r="E8" s="347"/>
      <c r="F8" s="347"/>
      <c r="G8" s="347" t="s">
        <v>51</v>
      </c>
      <c r="H8" s="347"/>
      <c r="I8" s="347"/>
      <c r="J8" s="347" t="s">
        <v>52</v>
      </c>
      <c r="K8" s="347"/>
      <c r="L8" s="347"/>
      <c r="M8" s="347" t="s">
        <v>53</v>
      </c>
      <c r="N8" s="347"/>
      <c r="O8" s="347"/>
    </row>
    <row r="9" spans="1:15" ht="15.75" customHeight="1">
      <c r="C9" s="170"/>
      <c r="D9" s="346" t="s">
        <v>58</v>
      </c>
      <c r="E9" s="346"/>
      <c r="F9" s="346"/>
      <c r="G9" s="346"/>
      <c r="H9" s="346"/>
      <c r="I9" s="346"/>
      <c r="J9" s="346"/>
      <c r="K9" s="346"/>
      <c r="L9" s="346"/>
      <c r="M9" s="346"/>
      <c r="N9" s="346"/>
      <c r="O9" s="346"/>
    </row>
    <row r="10" spans="1:15" ht="15.75">
      <c r="C10" s="170"/>
      <c r="D10" s="52" t="s">
        <v>30</v>
      </c>
      <c r="E10" s="52" t="s">
        <v>31</v>
      </c>
      <c r="F10" s="52" t="s">
        <v>32</v>
      </c>
      <c r="G10" s="53" t="s">
        <v>30</v>
      </c>
      <c r="H10" s="52" t="s">
        <v>31</v>
      </c>
      <c r="I10" s="54" t="s">
        <v>32</v>
      </c>
      <c r="J10" s="52" t="s">
        <v>30</v>
      </c>
      <c r="K10" s="52" t="s">
        <v>31</v>
      </c>
      <c r="L10" s="54" t="s">
        <v>32</v>
      </c>
      <c r="M10" s="52" t="s">
        <v>30</v>
      </c>
      <c r="N10" s="52" t="s">
        <v>31</v>
      </c>
      <c r="O10" s="52" t="s">
        <v>32</v>
      </c>
    </row>
    <row r="11" spans="1:15" ht="15.75">
      <c r="C11" s="168" t="s">
        <v>59</v>
      </c>
      <c r="D11" s="20">
        <v>57.565109541982252</v>
      </c>
      <c r="E11" s="20">
        <v>38.922228001187051</v>
      </c>
      <c r="F11" s="20">
        <v>60.289874500961659</v>
      </c>
      <c r="G11" s="55">
        <v>52.501511562386163</v>
      </c>
      <c r="H11" s="20">
        <v>38.184902396551124</v>
      </c>
      <c r="I11" s="49">
        <v>60.162411139370079</v>
      </c>
      <c r="J11" s="20">
        <v>64.237061313196463</v>
      </c>
      <c r="K11" s="20">
        <v>55.051630020002683</v>
      </c>
      <c r="L11" s="49">
        <v>64.765189677023557</v>
      </c>
      <c r="M11" s="20">
        <v>47.838143561895095</v>
      </c>
      <c r="N11" s="20">
        <v>69.260206379022407</v>
      </c>
      <c r="O11" s="20">
        <v>73.572843803730024</v>
      </c>
    </row>
    <row r="12" spans="1:15" ht="15.75">
      <c r="C12" s="168" t="s">
        <v>60</v>
      </c>
      <c r="D12" s="20">
        <v>2.6654973594280476</v>
      </c>
      <c r="E12" s="20">
        <v>10.398255420645876</v>
      </c>
      <c r="F12" s="20">
        <v>5.8076386032368088</v>
      </c>
      <c r="G12" s="55">
        <v>0</v>
      </c>
      <c r="H12" s="20">
        <v>12.875568365713431</v>
      </c>
      <c r="I12" s="49">
        <v>6.8213043029722114</v>
      </c>
      <c r="J12" s="20">
        <v>0</v>
      </c>
      <c r="K12" s="20">
        <v>0</v>
      </c>
      <c r="L12" s="49">
        <v>7.1141131580450416</v>
      </c>
      <c r="M12" s="20">
        <v>0</v>
      </c>
      <c r="N12" s="20">
        <v>1.903436944083827</v>
      </c>
      <c r="O12" s="20">
        <v>0</v>
      </c>
    </row>
    <row r="13" spans="1:15" ht="16.5" thickBot="1">
      <c r="C13" s="169" t="s">
        <v>61</v>
      </c>
      <c r="D13" s="50">
        <v>39.769393098589681</v>
      </c>
      <c r="E13" s="50">
        <v>50.67951657816706</v>
      </c>
      <c r="F13" s="50">
        <v>33.902486895801566</v>
      </c>
      <c r="G13" s="56">
        <v>47.498488437613887</v>
      </c>
      <c r="H13" s="50">
        <v>48.939529237735449</v>
      </c>
      <c r="I13" s="51">
        <v>33.016284557657755</v>
      </c>
      <c r="J13" s="50">
        <v>35.762938686803544</v>
      </c>
      <c r="K13" s="50">
        <v>44.948369979997302</v>
      </c>
      <c r="L13" s="51">
        <v>28.120697164931375</v>
      </c>
      <c r="M13" s="50">
        <v>52.161856438104927</v>
      </c>
      <c r="N13" s="50">
        <v>28.836356676893811</v>
      </c>
      <c r="O13" s="50">
        <v>26.427156196269969</v>
      </c>
    </row>
  </sheetData>
  <mergeCells count="6">
    <mergeCell ref="D9:O9"/>
    <mergeCell ref="D7:O7"/>
    <mergeCell ref="D8:F8"/>
    <mergeCell ref="G8:I8"/>
    <mergeCell ref="J8:L8"/>
    <mergeCell ref="M8:O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8FE38-513E-4E22-B1EC-65B889D709A7}">
  <dimension ref="A1:I9"/>
  <sheetViews>
    <sheetView workbookViewId="0"/>
  </sheetViews>
  <sheetFormatPr defaultRowHeight="15"/>
  <cols>
    <col min="3" max="3" width="22.85546875" customWidth="1"/>
    <col min="4" max="4" width="11.85546875" customWidth="1"/>
    <col min="5" max="5" width="11.42578125" customWidth="1"/>
    <col min="6" max="6" width="14" customWidth="1"/>
  </cols>
  <sheetData>
    <row r="1" spans="1:9">
      <c r="A1" s="172" t="s">
        <v>64</v>
      </c>
    </row>
    <row r="3" spans="1:9" ht="15.75">
      <c r="C3" s="170"/>
      <c r="D3" s="348" t="s">
        <v>23</v>
      </c>
      <c r="E3" s="348"/>
      <c r="F3" s="348"/>
      <c r="G3" s="348"/>
      <c r="H3" s="348"/>
      <c r="I3" s="348"/>
    </row>
    <row r="4" spans="1:9" ht="15.75" customHeight="1">
      <c r="C4" s="170"/>
      <c r="D4" s="348" t="s">
        <v>24</v>
      </c>
      <c r="E4" s="348"/>
      <c r="F4" s="348"/>
      <c r="G4" s="348" t="s">
        <v>25</v>
      </c>
      <c r="H4" s="348"/>
      <c r="I4" s="348"/>
    </row>
    <row r="5" spans="1:9" ht="15.75">
      <c r="C5" s="170"/>
      <c r="D5" s="349" t="s">
        <v>58</v>
      </c>
      <c r="E5" s="349"/>
      <c r="F5" s="349"/>
      <c r="G5" s="349"/>
      <c r="H5" s="349"/>
      <c r="I5" s="349"/>
    </row>
    <row r="6" spans="1:9" ht="15.75">
      <c r="C6" s="170"/>
      <c r="D6" s="52" t="s">
        <v>30</v>
      </c>
      <c r="E6" s="52" t="s">
        <v>31</v>
      </c>
      <c r="F6" s="52" t="s">
        <v>32</v>
      </c>
      <c r="G6" s="53" t="s">
        <v>30</v>
      </c>
      <c r="H6" s="52" t="s">
        <v>31</v>
      </c>
      <c r="I6" s="52" t="s">
        <v>32</v>
      </c>
    </row>
    <row r="7" spans="1:9" ht="15.75">
      <c r="C7" s="168" t="s">
        <v>59</v>
      </c>
      <c r="D7" s="20">
        <v>49.135342848690634</v>
      </c>
      <c r="E7" s="20">
        <v>58.885650963734584</v>
      </c>
      <c r="F7" s="20">
        <v>66.094234252903888</v>
      </c>
      <c r="G7" s="55">
        <v>62.134453171980397</v>
      </c>
      <c r="H7" s="20">
        <v>37.176663352393504</v>
      </c>
      <c r="I7" s="20">
        <v>61.31121594291448</v>
      </c>
    </row>
    <row r="8" spans="1:9" ht="15.75">
      <c r="C8" s="168" t="s">
        <v>60</v>
      </c>
      <c r="D8" s="20">
        <v>1.5317471917532879</v>
      </c>
      <c r="E8" s="20">
        <v>7.7827802667547292</v>
      </c>
      <c r="F8" s="20">
        <v>2.6859112318108287</v>
      </c>
      <c r="G8" s="55">
        <v>0</v>
      </c>
      <c r="H8" s="20">
        <v>6.2157408830852727</v>
      </c>
      <c r="I8" s="20">
        <v>8.6803186351610311</v>
      </c>
    </row>
    <row r="9" spans="1:9" ht="16.5" thickBot="1">
      <c r="C9" s="169" t="s">
        <v>61</v>
      </c>
      <c r="D9" s="50">
        <v>49.332909959556034</v>
      </c>
      <c r="E9" s="50">
        <v>33.331568769510625</v>
      </c>
      <c r="F9" s="50">
        <v>31.219854515285327</v>
      </c>
      <c r="G9" s="56">
        <v>37.865546828019617</v>
      </c>
      <c r="H9" s="50">
        <v>56.607595764521193</v>
      </c>
      <c r="I9" s="50">
        <v>30.008465421924519</v>
      </c>
    </row>
  </sheetData>
  <mergeCells count="4">
    <mergeCell ref="D3:I3"/>
    <mergeCell ref="D4:F4"/>
    <mergeCell ref="G4:I4"/>
    <mergeCell ref="D5:I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111A5-2416-44C0-AE4D-62998BD6A9CD}">
  <dimension ref="A4:G10"/>
  <sheetViews>
    <sheetView topLeftCell="A4" workbookViewId="0">
      <selection activeCell="A4" sqref="A4"/>
    </sheetView>
  </sheetViews>
  <sheetFormatPr defaultRowHeight="15"/>
  <cols>
    <col min="3" max="3" width="22.85546875" customWidth="1"/>
    <col min="4" max="4" width="11.85546875" customWidth="1"/>
    <col min="5" max="5" width="11.42578125" customWidth="1"/>
    <col min="6" max="6" width="14" customWidth="1"/>
  </cols>
  <sheetData>
    <row r="4" spans="1:7">
      <c r="A4" s="172" t="s">
        <v>65</v>
      </c>
    </row>
    <row r="6" spans="1:7" ht="15.75">
      <c r="C6" s="170"/>
      <c r="D6" s="348" t="s">
        <v>66</v>
      </c>
      <c r="E6" s="348"/>
      <c r="F6" s="348"/>
      <c r="G6" s="348"/>
    </row>
    <row r="7" spans="1:7" ht="47.25">
      <c r="C7" s="170"/>
      <c r="D7" s="171" t="s">
        <v>39</v>
      </c>
      <c r="E7" s="171" t="s">
        <v>40</v>
      </c>
      <c r="F7" s="171" t="s">
        <v>41</v>
      </c>
      <c r="G7" s="171" t="s">
        <v>42</v>
      </c>
    </row>
    <row r="8" spans="1:7" ht="15.75">
      <c r="C8" s="168" t="s">
        <v>59</v>
      </c>
      <c r="D8" s="20">
        <v>86.037500546395876</v>
      </c>
      <c r="E8" s="57">
        <v>47.790892456350534</v>
      </c>
      <c r="F8" s="57">
        <v>46.039375539700806</v>
      </c>
      <c r="G8" s="20">
        <v>59.29901460775352</v>
      </c>
    </row>
    <row r="9" spans="1:7" ht="15.75">
      <c r="C9" s="168" t="s">
        <v>60</v>
      </c>
      <c r="D9" s="20">
        <v>0</v>
      </c>
      <c r="E9" s="57">
        <v>8.7286709854015445</v>
      </c>
      <c r="F9" s="57">
        <v>3.4452536138258765</v>
      </c>
      <c r="G9" s="20">
        <v>5.1509824799063777</v>
      </c>
    </row>
    <row r="10" spans="1:7" ht="16.5" thickBot="1">
      <c r="C10" s="169" t="s">
        <v>61</v>
      </c>
      <c r="D10" s="50">
        <v>13.962499453604128</v>
      </c>
      <c r="E10" s="58">
        <v>43.480436558247874</v>
      </c>
      <c r="F10" s="58">
        <v>50.515370846473303</v>
      </c>
      <c r="G10" s="50">
        <v>35.550002912340069</v>
      </c>
    </row>
  </sheetData>
  <mergeCells count="1">
    <mergeCell ref="D6:G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64CF0-5DB6-42B3-8969-3B63C5A8BFD7}">
  <dimension ref="A3:U136"/>
  <sheetViews>
    <sheetView topLeftCell="A124" workbookViewId="0">
      <selection activeCell="A79" sqref="A79"/>
    </sheetView>
  </sheetViews>
  <sheetFormatPr defaultRowHeight="15"/>
  <cols>
    <col min="1" max="1" width="25.7109375" customWidth="1"/>
    <col min="2" max="2" width="33.7109375" customWidth="1"/>
    <col min="3" max="3" width="11.28515625" customWidth="1"/>
    <col min="4" max="4" width="15.28515625" customWidth="1"/>
    <col min="5" max="5" width="10.85546875" customWidth="1"/>
    <col min="6" max="6" width="15.7109375" customWidth="1"/>
    <col min="7" max="7" width="11.28515625" customWidth="1"/>
    <col min="8" max="8" width="13.5703125" customWidth="1"/>
    <col min="10" max="10" width="14.5703125" customWidth="1"/>
    <col min="12" max="12" width="15.28515625" customWidth="1"/>
    <col min="20" max="20" width="17.7109375" customWidth="1"/>
  </cols>
  <sheetData>
    <row r="3" spans="1:21" ht="15.75">
      <c r="A3" s="68" t="s">
        <v>22</v>
      </c>
      <c r="B3" s="68"/>
      <c r="C3" s="364" t="s">
        <v>67</v>
      </c>
      <c r="D3" s="362"/>
      <c r="E3" s="362" t="s">
        <v>68</v>
      </c>
      <c r="F3" s="362"/>
      <c r="G3" s="362" t="s">
        <v>69</v>
      </c>
      <c r="H3" s="362"/>
      <c r="I3" s="362" t="s">
        <v>70</v>
      </c>
      <c r="J3" s="362"/>
      <c r="K3" s="362" t="s">
        <v>71</v>
      </c>
      <c r="L3" s="362"/>
      <c r="M3" s="362" t="s">
        <v>72</v>
      </c>
      <c r="N3" s="363"/>
      <c r="O3" s="59"/>
    </row>
    <row r="4" spans="1:21" ht="45.75">
      <c r="A4" s="68"/>
      <c r="B4" s="68"/>
      <c r="C4" s="88" t="s">
        <v>73</v>
      </c>
      <c r="D4" s="89" t="s">
        <v>74</v>
      </c>
      <c r="E4" s="89" t="s">
        <v>73</v>
      </c>
      <c r="F4" s="89" t="s">
        <v>74</v>
      </c>
      <c r="G4" s="89" t="s">
        <v>73</v>
      </c>
      <c r="H4" s="89" t="s">
        <v>74</v>
      </c>
      <c r="I4" s="89" t="s">
        <v>73</v>
      </c>
      <c r="J4" s="89" t="s">
        <v>74</v>
      </c>
      <c r="K4" s="89" t="s">
        <v>73</v>
      </c>
      <c r="L4" s="89" t="s">
        <v>74</v>
      </c>
      <c r="M4" s="89" t="s">
        <v>48</v>
      </c>
      <c r="N4" s="90" t="s">
        <v>47</v>
      </c>
      <c r="O4" s="59"/>
    </row>
    <row r="5" spans="1:21">
      <c r="A5" s="357" t="s">
        <v>75</v>
      </c>
      <c r="B5" s="237" t="s">
        <v>76</v>
      </c>
      <c r="C5" s="238">
        <v>402</v>
      </c>
      <c r="D5" s="239">
        <v>12871</v>
      </c>
      <c r="E5" s="240">
        <v>0</v>
      </c>
      <c r="F5" s="239">
        <v>13273</v>
      </c>
      <c r="G5" s="240">
        <v>2179</v>
      </c>
      <c r="H5" s="239">
        <v>11094</v>
      </c>
      <c r="I5" s="240">
        <v>0</v>
      </c>
      <c r="J5" s="239">
        <v>13273</v>
      </c>
      <c r="K5" s="240">
        <v>258</v>
      </c>
      <c r="L5" s="239">
        <v>13015</v>
      </c>
      <c r="M5" s="240">
        <v>13273</v>
      </c>
      <c r="N5" s="239">
        <v>0</v>
      </c>
      <c r="O5" s="59"/>
    </row>
    <row r="6" spans="1:21">
      <c r="A6" s="350"/>
      <c r="B6" s="242" t="s">
        <v>77</v>
      </c>
      <c r="C6" s="243">
        <v>76</v>
      </c>
      <c r="D6" s="244">
        <v>1080</v>
      </c>
      <c r="E6" s="245">
        <v>703</v>
      </c>
      <c r="F6" s="244">
        <v>453</v>
      </c>
      <c r="G6" s="245">
        <v>326</v>
      </c>
      <c r="H6" s="244">
        <v>830</v>
      </c>
      <c r="I6" s="245">
        <v>133</v>
      </c>
      <c r="J6" s="244">
        <v>1023</v>
      </c>
      <c r="K6" s="245">
        <v>43</v>
      </c>
      <c r="L6" s="244">
        <v>1113</v>
      </c>
      <c r="M6" s="245">
        <v>662</v>
      </c>
      <c r="N6" s="244">
        <v>494</v>
      </c>
      <c r="O6" s="59"/>
    </row>
    <row r="7" spans="1:21">
      <c r="A7" s="350"/>
      <c r="B7" s="242" t="s">
        <v>78</v>
      </c>
      <c r="C7" s="243">
        <v>889</v>
      </c>
      <c r="D7" s="244">
        <v>841</v>
      </c>
      <c r="E7" s="245">
        <v>1646</v>
      </c>
      <c r="F7" s="244">
        <v>84</v>
      </c>
      <c r="G7" s="245">
        <v>1653</v>
      </c>
      <c r="H7" s="244">
        <v>77</v>
      </c>
      <c r="I7" s="245">
        <v>1516</v>
      </c>
      <c r="J7" s="244">
        <v>214</v>
      </c>
      <c r="K7" s="245">
        <v>1122</v>
      </c>
      <c r="L7" s="244">
        <v>608</v>
      </c>
      <c r="M7" s="245">
        <v>1683</v>
      </c>
      <c r="N7" s="244">
        <v>47</v>
      </c>
      <c r="O7" s="59"/>
    </row>
    <row r="8" spans="1:21">
      <c r="A8" s="350"/>
      <c r="B8" s="242" t="s">
        <v>79</v>
      </c>
      <c r="C8" s="243">
        <v>127</v>
      </c>
      <c r="D8" s="244">
        <v>1147</v>
      </c>
      <c r="E8" s="245">
        <v>0</v>
      </c>
      <c r="F8" s="244">
        <v>1274</v>
      </c>
      <c r="G8" s="245">
        <v>971</v>
      </c>
      <c r="H8" s="244">
        <v>303</v>
      </c>
      <c r="I8" s="245">
        <v>1161</v>
      </c>
      <c r="J8" s="244">
        <v>113</v>
      </c>
      <c r="K8" s="245">
        <v>277</v>
      </c>
      <c r="L8" s="244">
        <v>997</v>
      </c>
      <c r="M8" s="245">
        <v>1249</v>
      </c>
      <c r="N8" s="244">
        <v>25</v>
      </c>
      <c r="O8" s="59"/>
    </row>
    <row r="9" spans="1:21">
      <c r="A9" s="351"/>
      <c r="B9" s="246" t="s">
        <v>6</v>
      </c>
      <c r="C9" s="247">
        <v>1494</v>
      </c>
      <c r="D9" s="248">
        <v>15939</v>
      </c>
      <c r="E9" s="249">
        <v>2349</v>
      </c>
      <c r="F9" s="248">
        <v>15084</v>
      </c>
      <c r="G9" s="249">
        <v>5129</v>
      </c>
      <c r="H9" s="248">
        <v>12304</v>
      </c>
      <c r="I9" s="249">
        <v>2810</v>
      </c>
      <c r="J9" s="248">
        <v>14623</v>
      </c>
      <c r="K9" s="249">
        <v>1700</v>
      </c>
      <c r="L9" s="248">
        <v>15733</v>
      </c>
      <c r="M9" s="249">
        <v>16867</v>
      </c>
      <c r="N9" s="248">
        <v>566</v>
      </c>
      <c r="O9" s="59"/>
    </row>
    <row r="10" spans="1:21">
      <c r="A10" s="17"/>
      <c r="B10" s="17"/>
    </row>
    <row r="11" spans="1:21">
      <c r="A11" s="17"/>
      <c r="B11" s="17"/>
    </row>
    <row r="12" spans="1:21">
      <c r="A12" s="17"/>
      <c r="B12" s="17"/>
    </row>
    <row r="13" spans="1:21" ht="15.75">
      <c r="A13" s="87" t="s">
        <v>22</v>
      </c>
      <c r="B13" s="87"/>
      <c r="C13" s="361" t="s">
        <v>67</v>
      </c>
      <c r="D13" s="358"/>
      <c r="E13" s="358"/>
      <c r="F13" s="358" t="s">
        <v>68</v>
      </c>
      <c r="G13" s="358"/>
      <c r="H13" s="358"/>
      <c r="I13" s="358" t="s">
        <v>69</v>
      </c>
      <c r="J13" s="358"/>
      <c r="K13" s="358"/>
      <c r="L13" s="358" t="s">
        <v>70</v>
      </c>
      <c r="M13" s="358"/>
      <c r="N13" s="358"/>
      <c r="O13" s="358" t="s">
        <v>71</v>
      </c>
      <c r="P13" s="358"/>
      <c r="Q13" s="358"/>
      <c r="R13" s="358" t="s">
        <v>72</v>
      </c>
      <c r="S13" s="358"/>
      <c r="T13" s="359"/>
      <c r="U13" s="60"/>
    </row>
    <row r="14" spans="1:21" ht="45.75">
      <c r="A14" s="87"/>
      <c r="B14" s="87"/>
      <c r="C14" s="80" t="s">
        <v>73</v>
      </c>
      <c r="D14" s="81" t="s">
        <v>74</v>
      </c>
      <c r="E14" s="81" t="s">
        <v>6</v>
      </c>
      <c r="F14" s="81" t="s">
        <v>73</v>
      </c>
      <c r="G14" s="81" t="s">
        <v>74</v>
      </c>
      <c r="H14" s="81" t="s">
        <v>6</v>
      </c>
      <c r="I14" s="81" t="s">
        <v>73</v>
      </c>
      <c r="J14" s="81" t="s">
        <v>74</v>
      </c>
      <c r="K14" s="81" t="s">
        <v>6</v>
      </c>
      <c r="L14" s="81" t="s">
        <v>73</v>
      </c>
      <c r="M14" s="81" t="s">
        <v>74</v>
      </c>
      <c r="N14" s="81" t="s">
        <v>6</v>
      </c>
      <c r="O14" s="81" t="s">
        <v>73</v>
      </c>
      <c r="P14" s="81" t="s">
        <v>74</v>
      </c>
      <c r="Q14" s="81" t="s">
        <v>6</v>
      </c>
      <c r="R14" s="81" t="s">
        <v>48</v>
      </c>
      <c r="S14" s="81" t="s">
        <v>47</v>
      </c>
      <c r="T14" s="82" t="s">
        <v>6</v>
      </c>
      <c r="U14" s="60"/>
    </row>
    <row r="15" spans="1:21">
      <c r="A15" s="360" t="s">
        <v>75</v>
      </c>
      <c r="B15" s="251" t="s">
        <v>76</v>
      </c>
      <c r="C15" s="252">
        <v>402</v>
      </c>
      <c r="D15" s="253">
        <v>12871</v>
      </c>
      <c r="E15" s="253">
        <v>13273</v>
      </c>
      <c r="F15" s="253">
        <v>0</v>
      </c>
      <c r="G15" s="253">
        <v>13273</v>
      </c>
      <c r="H15" s="253">
        <v>13273</v>
      </c>
      <c r="I15" s="253">
        <v>2179</v>
      </c>
      <c r="J15" s="253">
        <v>11094</v>
      </c>
      <c r="K15" s="253">
        <v>13273</v>
      </c>
      <c r="L15" s="253">
        <v>0</v>
      </c>
      <c r="M15" s="253">
        <v>13273</v>
      </c>
      <c r="N15" s="253">
        <v>13273</v>
      </c>
      <c r="O15" s="253">
        <v>258</v>
      </c>
      <c r="P15" s="253">
        <v>13015</v>
      </c>
      <c r="Q15" s="253">
        <v>13273</v>
      </c>
      <c r="R15" s="253">
        <v>13273</v>
      </c>
      <c r="S15" s="253">
        <v>0</v>
      </c>
      <c r="T15" s="254">
        <v>13273</v>
      </c>
      <c r="U15" s="60"/>
    </row>
    <row r="16" spans="1:21">
      <c r="A16" s="352"/>
      <c r="B16" s="256" t="s">
        <v>77</v>
      </c>
      <c r="C16" s="257">
        <v>76</v>
      </c>
      <c r="D16" s="258">
        <v>1080</v>
      </c>
      <c r="E16" s="258">
        <v>1156</v>
      </c>
      <c r="F16" s="258">
        <v>703</v>
      </c>
      <c r="G16" s="258">
        <v>453</v>
      </c>
      <c r="H16" s="258">
        <v>1156</v>
      </c>
      <c r="I16" s="258">
        <v>326</v>
      </c>
      <c r="J16" s="258">
        <v>830</v>
      </c>
      <c r="K16" s="258">
        <v>1156</v>
      </c>
      <c r="L16" s="258">
        <v>133</v>
      </c>
      <c r="M16" s="258">
        <v>1023</v>
      </c>
      <c r="N16" s="258">
        <v>1156</v>
      </c>
      <c r="O16" s="258">
        <v>43</v>
      </c>
      <c r="P16" s="258">
        <v>1113</v>
      </c>
      <c r="Q16" s="258">
        <v>1156</v>
      </c>
      <c r="R16" s="258">
        <v>662</v>
      </c>
      <c r="S16" s="258">
        <v>494</v>
      </c>
      <c r="T16" s="259">
        <v>1156</v>
      </c>
      <c r="U16" s="60"/>
    </row>
    <row r="17" spans="1:21">
      <c r="A17" s="352"/>
      <c r="B17" s="256" t="s">
        <v>78</v>
      </c>
      <c r="C17" s="257">
        <v>889</v>
      </c>
      <c r="D17" s="258">
        <v>841</v>
      </c>
      <c r="E17" s="258">
        <v>1730</v>
      </c>
      <c r="F17" s="258">
        <v>1646</v>
      </c>
      <c r="G17" s="258">
        <v>84</v>
      </c>
      <c r="H17" s="258">
        <v>1730</v>
      </c>
      <c r="I17" s="258">
        <v>1653</v>
      </c>
      <c r="J17" s="258">
        <v>77</v>
      </c>
      <c r="K17" s="258">
        <v>1730</v>
      </c>
      <c r="L17" s="258">
        <v>1516</v>
      </c>
      <c r="M17" s="258">
        <v>214</v>
      </c>
      <c r="N17" s="258">
        <v>1730</v>
      </c>
      <c r="O17" s="258">
        <v>1122</v>
      </c>
      <c r="P17" s="258">
        <v>608</v>
      </c>
      <c r="Q17" s="258">
        <v>1730</v>
      </c>
      <c r="R17" s="258">
        <v>1683</v>
      </c>
      <c r="S17" s="258">
        <v>47</v>
      </c>
      <c r="T17" s="259">
        <v>1730</v>
      </c>
      <c r="U17" s="60"/>
    </row>
    <row r="18" spans="1:21">
      <c r="A18" s="352"/>
      <c r="B18" s="256" t="s">
        <v>79</v>
      </c>
      <c r="C18" s="257">
        <v>127</v>
      </c>
      <c r="D18" s="258">
        <v>1147</v>
      </c>
      <c r="E18" s="258">
        <v>1274</v>
      </c>
      <c r="F18" s="258">
        <v>0</v>
      </c>
      <c r="G18" s="258">
        <v>1274</v>
      </c>
      <c r="H18" s="258">
        <v>1274</v>
      </c>
      <c r="I18" s="258">
        <v>971</v>
      </c>
      <c r="J18" s="258">
        <v>303</v>
      </c>
      <c r="K18" s="258">
        <v>1274</v>
      </c>
      <c r="L18" s="258">
        <v>1161</v>
      </c>
      <c r="M18" s="258">
        <v>113</v>
      </c>
      <c r="N18" s="258">
        <v>1274</v>
      </c>
      <c r="O18" s="258">
        <v>277</v>
      </c>
      <c r="P18" s="258">
        <v>997</v>
      </c>
      <c r="Q18" s="258">
        <v>1274</v>
      </c>
      <c r="R18" s="258">
        <v>1249</v>
      </c>
      <c r="S18" s="258">
        <v>25</v>
      </c>
      <c r="T18" s="259">
        <v>1274</v>
      </c>
      <c r="U18" s="60"/>
    </row>
    <row r="19" spans="1:21">
      <c r="A19" s="353"/>
      <c r="B19" s="260" t="s">
        <v>6</v>
      </c>
      <c r="C19" s="261">
        <v>1494</v>
      </c>
      <c r="D19" s="262">
        <v>15939</v>
      </c>
      <c r="E19" s="262">
        <v>17433</v>
      </c>
      <c r="F19" s="262">
        <v>2349</v>
      </c>
      <c r="G19" s="262">
        <v>15084</v>
      </c>
      <c r="H19" s="262">
        <v>17433</v>
      </c>
      <c r="I19" s="262">
        <v>5129</v>
      </c>
      <c r="J19" s="262">
        <v>12304</v>
      </c>
      <c r="K19" s="262">
        <v>17433</v>
      </c>
      <c r="L19" s="262">
        <v>2810</v>
      </c>
      <c r="M19" s="262">
        <v>14623</v>
      </c>
      <c r="N19" s="262">
        <v>17433</v>
      </c>
      <c r="O19" s="262">
        <v>1700</v>
      </c>
      <c r="P19" s="262">
        <v>15733</v>
      </c>
      <c r="Q19" s="262">
        <v>17433</v>
      </c>
      <c r="R19" s="262">
        <v>16867</v>
      </c>
      <c r="S19" s="262">
        <v>566</v>
      </c>
      <c r="T19" s="263">
        <v>17433</v>
      </c>
      <c r="U19" s="60"/>
    </row>
    <row r="27" spans="1:21" ht="15.75">
      <c r="A27" s="79" t="s">
        <v>22</v>
      </c>
      <c r="B27" s="79"/>
      <c r="C27" s="361" t="s">
        <v>75</v>
      </c>
      <c r="D27" s="358"/>
      <c r="E27" s="358"/>
      <c r="F27" s="359"/>
      <c r="G27" s="60"/>
    </row>
    <row r="28" spans="1:21" ht="15.75">
      <c r="A28" s="79"/>
      <c r="B28" s="79"/>
      <c r="C28" s="83" t="s">
        <v>76</v>
      </c>
      <c r="D28" s="84" t="s">
        <v>77</v>
      </c>
      <c r="E28" s="84" t="s">
        <v>78</v>
      </c>
      <c r="F28" s="85" t="s">
        <v>79</v>
      </c>
      <c r="G28" s="60"/>
    </row>
    <row r="29" spans="1:21">
      <c r="A29" s="360" t="s">
        <v>67</v>
      </c>
      <c r="B29" s="250" t="s">
        <v>73</v>
      </c>
      <c r="C29" s="264">
        <v>402</v>
      </c>
      <c r="D29" s="265">
        <v>76</v>
      </c>
      <c r="E29" s="265">
        <v>889</v>
      </c>
      <c r="F29" s="266">
        <v>127</v>
      </c>
      <c r="G29" s="60"/>
    </row>
    <row r="30" spans="1:21">
      <c r="A30" s="352"/>
      <c r="B30" s="255" t="s">
        <v>74</v>
      </c>
      <c r="C30" s="267">
        <v>12871</v>
      </c>
      <c r="D30" s="268">
        <v>1080</v>
      </c>
      <c r="E30" s="268">
        <v>841</v>
      </c>
      <c r="F30" s="269">
        <v>1147</v>
      </c>
      <c r="G30" s="60"/>
      <c r="H30" s="64">
        <f>C30/$C$48*100</f>
        <v>96.971295110374442</v>
      </c>
      <c r="I30" s="65">
        <f>D30/$D$48*100</f>
        <v>93.425605536332185</v>
      </c>
      <c r="J30" s="65">
        <f t="shared" ref="J30:J45" si="0">E30/$E$48*100</f>
        <v>48.612716763005778</v>
      </c>
      <c r="K30" s="65">
        <f t="shared" ref="K30:K45" si="1">F30/$F$48*100</f>
        <v>90.031397174254309</v>
      </c>
    </row>
    <row r="31" spans="1:21">
      <c r="A31" s="352"/>
      <c r="B31" s="255" t="s">
        <v>6</v>
      </c>
      <c r="C31" s="267">
        <v>13273</v>
      </c>
      <c r="D31" s="268">
        <v>1156</v>
      </c>
      <c r="E31" s="268">
        <v>1730</v>
      </c>
      <c r="F31" s="269">
        <v>1274</v>
      </c>
      <c r="G31" s="60"/>
      <c r="H31" s="66"/>
      <c r="I31" s="66"/>
      <c r="J31" s="20"/>
      <c r="K31" s="20"/>
    </row>
    <row r="32" spans="1:21">
      <c r="A32" s="352" t="s">
        <v>68</v>
      </c>
      <c r="B32" s="255" t="s">
        <v>73</v>
      </c>
      <c r="C32" s="267">
        <v>0</v>
      </c>
      <c r="D32" s="268">
        <v>703</v>
      </c>
      <c r="E32" s="268">
        <v>1646</v>
      </c>
      <c r="F32" s="269">
        <v>0</v>
      </c>
      <c r="G32" s="60"/>
      <c r="H32" s="66"/>
      <c r="I32" s="66"/>
      <c r="J32" s="20"/>
      <c r="K32" s="20"/>
    </row>
    <row r="33" spans="1:11">
      <c r="A33" s="352"/>
      <c r="B33" s="255" t="s">
        <v>74</v>
      </c>
      <c r="C33" s="267">
        <v>13273</v>
      </c>
      <c r="D33" s="268">
        <v>453</v>
      </c>
      <c r="E33" s="268">
        <v>84</v>
      </c>
      <c r="F33" s="269">
        <v>1274</v>
      </c>
      <c r="G33" s="60"/>
      <c r="H33" s="64">
        <f t="shared" ref="H33:H45" si="2">C33/$C$48*100</f>
        <v>100</v>
      </c>
      <c r="I33" s="20">
        <f t="shared" ref="I33:I45" si="3">D33/$D$48*100</f>
        <v>39.186851211072664</v>
      </c>
      <c r="J33" s="20">
        <f t="shared" si="0"/>
        <v>4.8554913294797686</v>
      </c>
      <c r="K33" s="65">
        <f t="shared" si="1"/>
        <v>100</v>
      </c>
    </row>
    <row r="34" spans="1:11">
      <c r="A34" s="352"/>
      <c r="B34" s="255" t="s">
        <v>6</v>
      </c>
      <c r="C34" s="267">
        <v>13273</v>
      </c>
      <c r="D34" s="268">
        <v>1156</v>
      </c>
      <c r="E34" s="268">
        <v>1730</v>
      </c>
      <c r="F34" s="269">
        <v>1274</v>
      </c>
      <c r="G34" s="60"/>
      <c r="H34" s="20"/>
      <c r="I34" s="20"/>
      <c r="J34" s="20"/>
      <c r="K34" s="20"/>
    </row>
    <row r="35" spans="1:11">
      <c r="A35" s="352" t="s">
        <v>69</v>
      </c>
      <c r="B35" s="255" t="s">
        <v>73</v>
      </c>
      <c r="C35" s="267">
        <v>2179</v>
      </c>
      <c r="D35" s="268">
        <v>326</v>
      </c>
      <c r="E35" s="268">
        <v>1653</v>
      </c>
      <c r="F35" s="269">
        <v>971</v>
      </c>
      <c r="G35" s="60"/>
      <c r="H35" s="20"/>
      <c r="I35" s="20"/>
      <c r="J35" s="20"/>
      <c r="K35" s="20"/>
    </row>
    <row r="36" spans="1:11">
      <c r="A36" s="352"/>
      <c r="B36" s="255" t="s">
        <v>74</v>
      </c>
      <c r="C36" s="267">
        <v>11094</v>
      </c>
      <c r="D36" s="268">
        <v>830</v>
      </c>
      <c r="E36" s="268">
        <v>77</v>
      </c>
      <c r="F36" s="269">
        <v>303</v>
      </c>
      <c r="G36" s="60"/>
      <c r="H36" s="64">
        <f t="shared" si="2"/>
        <v>83.583214043547045</v>
      </c>
      <c r="I36" s="20">
        <f t="shared" si="3"/>
        <v>71.799307958477513</v>
      </c>
      <c r="J36" s="20">
        <f t="shared" si="0"/>
        <v>4.4508670520231215</v>
      </c>
      <c r="K36" s="20">
        <f t="shared" si="1"/>
        <v>23.783359497645211</v>
      </c>
    </row>
    <row r="37" spans="1:11">
      <c r="A37" s="352"/>
      <c r="B37" s="255" t="s">
        <v>6</v>
      </c>
      <c r="C37" s="267">
        <v>13273</v>
      </c>
      <c r="D37" s="268">
        <v>1156</v>
      </c>
      <c r="E37" s="268">
        <v>1730</v>
      </c>
      <c r="F37" s="269">
        <v>1274</v>
      </c>
      <c r="G37" s="60"/>
      <c r="H37" s="20"/>
      <c r="I37" s="20"/>
      <c r="J37" s="20"/>
      <c r="K37" s="20"/>
    </row>
    <row r="38" spans="1:11">
      <c r="A38" s="352" t="s">
        <v>70</v>
      </c>
      <c r="B38" s="255" t="s">
        <v>73</v>
      </c>
      <c r="C38" s="267">
        <v>0</v>
      </c>
      <c r="D38" s="268">
        <v>133</v>
      </c>
      <c r="E38" s="268">
        <v>1516</v>
      </c>
      <c r="F38" s="269">
        <v>1161</v>
      </c>
      <c r="G38" s="60"/>
      <c r="H38" s="20"/>
      <c r="I38" s="20"/>
      <c r="J38" s="20"/>
      <c r="K38" s="20"/>
    </row>
    <row r="39" spans="1:11">
      <c r="A39" s="352"/>
      <c r="B39" s="255" t="s">
        <v>74</v>
      </c>
      <c r="C39" s="267">
        <v>13273</v>
      </c>
      <c r="D39" s="268">
        <v>1023</v>
      </c>
      <c r="E39" s="268">
        <v>214</v>
      </c>
      <c r="F39" s="269">
        <v>113</v>
      </c>
      <c r="G39" s="60"/>
      <c r="H39" s="64">
        <f t="shared" si="2"/>
        <v>100</v>
      </c>
      <c r="I39" s="20">
        <f t="shared" si="3"/>
        <v>88.494809688581313</v>
      </c>
      <c r="J39" s="20">
        <f t="shared" si="0"/>
        <v>12.369942196531792</v>
      </c>
      <c r="K39" s="20">
        <f t="shared" si="1"/>
        <v>8.8697017268445837</v>
      </c>
    </row>
    <row r="40" spans="1:11">
      <c r="A40" s="352"/>
      <c r="B40" s="255" t="s">
        <v>6</v>
      </c>
      <c r="C40" s="267">
        <v>13273</v>
      </c>
      <c r="D40" s="268">
        <v>1156</v>
      </c>
      <c r="E40" s="268">
        <v>1730</v>
      </c>
      <c r="F40" s="269">
        <v>1274</v>
      </c>
      <c r="G40" s="60"/>
      <c r="H40" s="20"/>
      <c r="I40" s="20"/>
      <c r="J40" s="20"/>
      <c r="K40" s="20"/>
    </row>
    <row r="41" spans="1:11">
      <c r="A41" s="352" t="s">
        <v>71</v>
      </c>
      <c r="B41" s="255" t="s">
        <v>73</v>
      </c>
      <c r="C41" s="267">
        <v>258</v>
      </c>
      <c r="D41" s="268">
        <v>43</v>
      </c>
      <c r="E41" s="268">
        <v>1122</v>
      </c>
      <c r="F41" s="269">
        <v>277</v>
      </c>
      <c r="G41" s="60"/>
      <c r="H41" s="20"/>
      <c r="I41" s="20"/>
      <c r="J41" s="20"/>
      <c r="K41" s="20"/>
    </row>
    <row r="42" spans="1:11">
      <c r="A42" s="352"/>
      <c r="B42" s="255" t="s">
        <v>74</v>
      </c>
      <c r="C42" s="267">
        <v>13015</v>
      </c>
      <c r="D42" s="268">
        <v>1113</v>
      </c>
      <c r="E42" s="268">
        <v>608</v>
      </c>
      <c r="F42" s="269">
        <v>997</v>
      </c>
      <c r="G42" s="60"/>
      <c r="H42" s="64">
        <f t="shared" si="2"/>
        <v>98.056204324568668</v>
      </c>
      <c r="I42" s="65">
        <f t="shared" si="3"/>
        <v>96.280276816609003</v>
      </c>
      <c r="J42" s="65">
        <f t="shared" si="0"/>
        <v>35.144508670520231</v>
      </c>
      <c r="K42" s="20">
        <f t="shared" si="1"/>
        <v>78.257456828885395</v>
      </c>
    </row>
    <row r="43" spans="1:11">
      <c r="A43" s="352"/>
      <c r="B43" s="255" t="s">
        <v>6</v>
      </c>
      <c r="C43" s="267">
        <v>13273</v>
      </c>
      <c r="D43" s="268">
        <v>1156</v>
      </c>
      <c r="E43" s="268">
        <v>1730</v>
      </c>
      <c r="F43" s="269">
        <v>1274</v>
      </c>
      <c r="G43" s="60"/>
      <c r="H43" s="20"/>
      <c r="I43" s="20"/>
      <c r="J43" s="20"/>
      <c r="K43" s="20"/>
    </row>
    <row r="44" spans="1:11">
      <c r="A44" s="352" t="s">
        <v>72</v>
      </c>
      <c r="B44" s="255" t="s">
        <v>48</v>
      </c>
      <c r="C44" s="267">
        <v>13273</v>
      </c>
      <c r="D44" s="268">
        <v>662</v>
      </c>
      <c r="E44" s="268">
        <v>1683</v>
      </c>
      <c r="F44" s="269">
        <v>1249</v>
      </c>
      <c r="G44" s="60"/>
      <c r="H44" s="20"/>
      <c r="I44" s="20"/>
      <c r="J44" s="20"/>
      <c r="K44" s="20"/>
    </row>
    <row r="45" spans="1:11">
      <c r="A45" s="352"/>
      <c r="B45" s="255" t="s">
        <v>47</v>
      </c>
      <c r="C45" s="267">
        <v>0</v>
      </c>
      <c r="D45" s="268">
        <v>494</v>
      </c>
      <c r="E45" s="268">
        <v>47</v>
      </c>
      <c r="F45" s="269">
        <v>25</v>
      </c>
      <c r="G45" s="60"/>
      <c r="H45" s="20">
        <f t="shared" si="2"/>
        <v>0</v>
      </c>
      <c r="I45" s="65">
        <f t="shared" si="3"/>
        <v>42.733564013840834</v>
      </c>
      <c r="J45" s="20">
        <f t="shared" si="0"/>
        <v>2.7167630057803467</v>
      </c>
      <c r="K45" s="20">
        <f t="shared" si="1"/>
        <v>1.9623233908948194</v>
      </c>
    </row>
    <row r="46" spans="1:11">
      <c r="A46" s="353"/>
      <c r="B46" s="260" t="s">
        <v>6</v>
      </c>
      <c r="C46" s="270">
        <v>13273</v>
      </c>
      <c r="D46" s="271">
        <v>1156</v>
      </c>
      <c r="E46" s="271">
        <v>1730</v>
      </c>
      <c r="F46" s="272">
        <v>1274</v>
      </c>
      <c r="G46" s="60"/>
    </row>
    <row r="47" spans="1:11">
      <c r="A47" s="5"/>
      <c r="B47" s="5"/>
      <c r="C47" s="5"/>
      <c r="D47" s="5"/>
      <c r="E47" s="5"/>
      <c r="F47" s="5"/>
    </row>
    <row r="48" spans="1:11">
      <c r="A48" s="5"/>
      <c r="B48" s="5"/>
      <c r="C48" s="86">
        <v>13273</v>
      </c>
      <c r="D48" s="271">
        <v>1156</v>
      </c>
      <c r="E48" s="271">
        <v>1730</v>
      </c>
      <c r="F48" s="272">
        <v>1274</v>
      </c>
      <c r="G48" s="67">
        <f>C48+D48+E48+F48</f>
        <v>17433</v>
      </c>
    </row>
    <row r="49" spans="1:11">
      <c r="A49" s="5"/>
      <c r="B49" s="5"/>
      <c r="C49" s="5"/>
      <c r="D49" s="5"/>
      <c r="E49" s="5"/>
      <c r="F49" s="5"/>
    </row>
    <row r="50" spans="1:11">
      <c r="A50" s="5"/>
      <c r="B50" s="5"/>
      <c r="C50" s="5"/>
      <c r="D50" s="5"/>
      <c r="E50" s="5"/>
      <c r="F50" s="5"/>
    </row>
    <row r="51" spans="1:11">
      <c r="A51" s="5"/>
      <c r="B51" s="5"/>
      <c r="C51" s="5"/>
      <c r="D51" s="5"/>
      <c r="E51" s="5"/>
      <c r="F51" s="5"/>
    </row>
    <row r="52" spans="1:11" ht="15.75">
      <c r="A52" s="68" t="s">
        <v>22</v>
      </c>
      <c r="B52" s="68"/>
      <c r="C52" s="354" t="s">
        <v>75</v>
      </c>
      <c r="D52" s="355"/>
      <c r="E52" s="355"/>
      <c r="F52" s="356"/>
      <c r="G52" s="59"/>
    </row>
    <row r="53" spans="1:11" ht="15.75">
      <c r="A53" s="68"/>
      <c r="B53" s="68"/>
      <c r="C53" s="69" t="s">
        <v>76</v>
      </c>
      <c r="D53" s="70" t="s">
        <v>77</v>
      </c>
      <c r="E53" s="70" t="s">
        <v>78</v>
      </c>
      <c r="F53" s="71" t="s">
        <v>79</v>
      </c>
      <c r="G53" s="59"/>
    </row>
    <row r="54" spans="1:11" ht="30.75">
      <c r="A54" s="72"/>
      <c r="B54" s="72"/>
      <c r="C54" s="73" t="s">
        <v>80</v>
      </c>
      <c r="D54" s="74" t="s">
        <v>80</v>
      </c>
      <c r="E54" s="74" t="s">
        <v>80</v>
      </c>
      <c r="F54" s="75" t="s">
        <v>80</v>
      </c>
      <c r="G54" s="59"/>
    </row>
    <row r="55" spans="1:11">
      <c r="A55" s="357" t="s">
        <v>23</v>
      </c>
      <c r="B55" s="236" t="s">
        <v>24</v>
      </c>
      <c r="C55" s="273">
        <v>6540</v>
      </c>
      <c r="D55" s="274">
        <v>563</v>
      </c>
      <c r="E55" s="274">
        <v>763</v>
      </c>
      <c r="F55" s="275">
        <v>608</v>
      </c>
      <c r="G55" s="59"/>
      <c r="H55" s="2">
        <f>C55/$C$78*100</f>
        <v>49.272960144654562</v>
      </c>
      <c r="I55" s="2">
        <f>D55/$D$78*100</f>
        <v>48.702422145328725</v>
      </c>
      <c r="J55" s="2">
        <f>E55/$E$78*100</f>
        <v>44.104046242774565</v>
      </c>
      <c r="K55" s="2">
        <f>F55/$F$78*100</f>
        <v>47.723704866562009</v>
      </c>
    </row>
    <row r="56" spans="1:11">
      <c r="A56" s="350"/>
      <c r="B56" s="241" t="s">
        <v>25</v>
      </c>
      <c r="C56" s="276">
        <v>6733</v>
      </c>
      <c r="D56" s="277">
        <v>593</v>
      </c>
      <c r="E56" s="277">
        <v>967</v>
      </c>
      <c r="F56" s="278">
        <v>666</v>
      </c>
      <c r="G56" s="59"/>
      <c r="H56" s="2">
        <f t="shared" ref="H56:H74" si="4">C56/$C$78*100</f>
        <v>50.727039855345438</v>
      </c>
      <c r="I56" s="2">
        <f t="shared" ref="I56:I74" si="5">D56/$D$78*100</f>
        <v>51.297577854671282</v>
      </c>
      <c r="J56" s="2">
        <f t="shared" ref="J56:J74" si="6">E56/$E$78*100</f>
        <v>55.895953757225435</v>
      </c>
      <c r="K56" s="2">
        <f t="shared" ref="K56:K74" si="7">F56/$F$78*100</f>
        <v>52.276295133437991</v>
      </c>
    </row>
    <row r="57" spans="1:11">
      <c r="A57" s="350"/>
      <c r="B57" s="241" t="s">
        <v>6</v>
      </c>
      <c r="C57" s="276">
        <v>13273</v>
      </c>
      <c r="D57" s="277">
        <v>1156</v>
      </c>
      <c r="E57" s="277">
        <v>1730</v>
      </c>
      <c r="F57" s="278">
        <v>1274</v>
      </c>
      <c r="G57" s="59"/>
      <c r="H57" s="2"/>
      <c r="I57" s="2"/>
      <c r="J57" s="2"/>
      <c r="K57" s="2"/>
    </row>
    <row r="58" spans="1:11">
      <c r="A58" s="350" t="s">
        <v>29</v>
      </c>
      <c r="B58" s="241" t="s">
        <v>30</v>
      </c>
      <c r="C58" s="276">
        <v>4560</v>
      </c>
      <c r="D58" s="277">
        <v>329</v>
      </c>
      <c r="E58" s="277">
        <v>635</v>
      </c>
      <c r="F58" s="278">
        <v>388</v>
      </c>
      <c r="G58" s="59"/>
      <c r="H58" s="76">
        <f t="shared" si="4"/>
        <v>34.355458449483919</v>
      </c>
      <c r="I58" s="2">
        <f t="shared" si="5"/>
        <v>28.460207612456745</v>
      </c>
      <c r="J58" s="77">
        <f t="shared" si="6"/>
        <v>36.705202312138731</v>
      </c>
      <c r="K58" s="2">
        <f t="shared" si="7"/>
        <v>30.4552590266876</v>
      </c>
    </row>
    <row r="59" spans="1:11">
      <c r="A59" s="350"/>
      <c r="B59" s="241" t="s">
        <v>31</v>
      </c>
      <c r="C59" s="276">
        <v>4655</v>
      </c>
      <c r="D59" s="277">
        <v>442</v>
      </c>
      <c r="E59" s="277">
        <v>549</v>
      </c>
      <c r="F59" s="278">
        <v>425</v>
      </c>
      <c r="G59" s="59"/>
      <c r="H59" s="76">
        <f t="shared" si="4"/>
        <v>35.071197167181495</v>
      </c>
      <c r="I59" s="2">
        <f t="shared" si="5"/>
        <v>38.235294117647058</v>
      </c>
      <c r="J59" s="2">
        <f t="shared" si="6"/>
        <v>31.734104046242773</v>
      </c>
      <c r="K59" s="2">
        <f t="shared" si="7"/>
        <v>33.359497645211931</v>
      </c>
    </row>
    <row r="60" spans="1:11">
      <c r="A60" s="350"/>
      <c r="B60" s="241" t="s">
        <v>32</v>
      </c>
      <c r="C60" s="276">
        <v>4058</v>
      </c>
      <c r="D60" s="277">
        <v>385</v>
      </c>
      <c r="E60" s="277">
        <v>546</v>
      </c>
      <c r="F60" s="278">
        <v>461</v>
      </c>
      <c r="G60" s="59"/>
      <c r="H60" s="2">
        <f t="shared" si="4"/>
        <v>30.573344383334589</v>
      </c>
      <c r="I60" s="2">
        <f t="shared" si="5"/>
        <v>33.304498269896193</v>
      </c>
      <c r="J60" s="2">
        <f t="shared" si="6"/>
        <v>31.560693641618499</v>
      </c>
      <c r="K60" s="76">
        <f t="shared" si="7"/>
        <v>36.185243328100469</v>
      </c>
    </row>
    <row r="61" spans="1:11">
      <c r="A61" s="350"/>
      <c r="B61" s="241" t="s">
        <v>6</v>
      </c>
      <c r="C61" s="276">
        <v>13273</v>
      </c>
      <c r="D61" s="277">
        <v>1156</v>
      </c>
      <c r="E61" s="277">
        <v>1730</v>
      </c>
      <c r="F61" s="278">
        <v>1274</v>
      </c>
      <c r="G61" s="59"/>
      <c r="H61" s="2"/>
      <c r="I61" s="2"/>
      <c r="J61" s="2"/>
      <c r="K61" s="2"/>
    </row>
    <row r="62" spans="1:11">
      <c r="A62" s="350" t="s">
        <v>34</v>
      </c>
      <c r="B62" s="241" t="s">
        <v>35</v>
      </c>
      <c r="C62" s="276">
        <v>961</v>
      </c>
      <c r="D62" s="277">
        <v>92</v>
      </c>
      <c r="E62" s="277">
        <v>313</v>
      </c>
      <c r="F62" s="278">
        <v>165</v>
      </c>
      <c r="G62" s="59"/>
      <c r="H62" s="2">
        <f t="shared" si="4"/>
        <v>7.24026218639343</v>
      </c>
      <c r="I62" s="2">
        <f t="shared" si="5"/>
        <v>7.9584775086505193</v>
      </c>
      <c r="J62" s="2">
        <f t="shared" si="6"/>
        <v>18.092485549132949</v>
      </c>
      <c r="K62" s="2">
        <f t="shared" si="7"/>
        <v>12.951334379905807</v>
      </c>
    </row>
    <row r="63" spans="1:11">
      <c r="A63" s="350"/>
      <c r="B63" s="241" t="s">
        <v>36</v>
      </c>
      <c r="C63" s="276">
        <v>8533</v>
      </c>
      <c r="D63" s="277">
        <v>670</v>
      </c>
      <c r="E63" s="277">
        <v>1146</v>
      </c>
      <c r="F63" s="278">
        <v>924</v>
      </c>
      <c r="G63" s="59"/>
      <c r="H63" s="76">
        <f t="shared" si="4"/>
        <v>64.288405032773298</v>
      </c>
      <c r="I63" s="78">
        <f t="shared" si="5"/>
        <v>57.958477508650518</v>
      </c>
      <c r="J63" s="2">
        <f t="shared" si="6"/>
        <v>66.242774566473983</v>
      </c>
      <c r="K63" s="76">
        <f t="shared" si="7"/>
        <v>72.527472527472526</v>
      </c>
    </row>
    <row r="64" spans="1:11">
      <c r="A64" s="350"/>
      <c r="B64" s="241" t="s">
        <v>37</v>
      </c>
      <c r="C64" s="276">
        <v>3779</v>
      </c>
      <c r="D64" s="277">
        <v>394</v>
      </c>
      <c r="E64" s="277">
        <v>271</v>
      </c>
      <c r="F64" s="278">
        <v>185</v>
      </c>
      <c r="G64" s="59"/>
      <c r="H64" s="2">
        <f t="shared" si="4"/>
        <v>28.471332780833269</v>
      </c>
      <c r="I64" s="78">
        <f t="shared" si="5"/>
        <v>34.083044982698965</v>
      </c>
      <c r="J64" s="2">
        <f t="shared" si="6"/>
        <v>15.664739884393065</v>
      </c>
      <c r="K64" s="2">
        <f t="shared" si="7"/>
        <v>14.521193092621665</v>
      </c>
    </row>
    <row r="65" spans="1:11">
      <c r="A65" s="350"/>
      <c r="B65" s="241" t="s">
        <v>6</v>
      </c>
      <c r="C65" s="276">
        <v>13273</v>
      </c>
      <c r="D65" s="277">
        <v>1156</v>
      </c>
      <c r="E65" s="277">
        <v>1730</v>
      </c>
      <c r="F65" s="278">
        <v>1274</v>
      </c>
      <c r="G65" s="59"/>
      <c r="H65" s="2"/>
      <c r="I65" s="2"/>
      <c r="J65" s="2"/>
      <c r="K65" s="2"/>
    </row>
    <row r="66" spans="1:11">
      <c r="A66" s="350" t="s">
        <v>63</v>
      </c>
      <c r="B66" s="241" t="s">
        <v>50</v>
      </c>
      <c r="C66" s="276">
        <v>4099</v>
      </c>
      <c r="D66" s="277">
        <v>370</v>
      </c>
      <c r="E66" s="277">
        <v>390</v>
      </c>
      <c r="F66" s="278">
        <v>378</v>
      </c>
      <c r="G66" s="59"/>
      <c r="H66" s="76">
        <f t="shared" si="4"/>
        <v>30.882242145709331</v>
      </c>
      <c r="I66" s="77">
        <f t="shared" si="5"/>
        <v>32.006920415224918</v>
      </c>
      <c r="J66" s="2">
        <f t="shared" si="6"/>
        <v>22.543352601156069</v>
      </c>
      <c r="K66" s="77">
        <f t="shared" si="7"/>
        <v>29.670329670329672</v>
      </c>
    </row>
    <row r="67" spans="1:11">
      <c r="A67" s="350"/>
      <c r="B67" s="241" t="s">
        <v>51</v>
      </c>
      <c r="C67" s="276">
        <v>2973</v>
      </c>
      <c r="D67" s="277">
        <v>262</v>
      </c>
      <c r="E67" s="277">
        <v>396</v>
      </c>
      <c r="F67" s="278">
        <v>302</v>
      </c>
      <c r="G67" s="59"/>
      <c r="H67" s="2">
        <f t="shared" si="4"/>
        <v>22.398854818051682</v>
      </c>
      <c r="I67" s="2">
        <f t="shared" si="5"/>
        <v>22.664359861591695</v>
      </c>
      <c r="J67" s="2">
        <f t="shared" si="6"/>
        <v>22.890173410404625</v>
      </c>
      <c r="K67" s="2">
        <f t="shared" si="7"/>
        <v>23.704866562009418</v>
      </c>
    </row>
    <row r="68" spans="1:11">
      <c r="A68" s="350"/>
      <c r="B68" s="241" t="s">
        <v>52</v>
      </c>
      <c r="C68" s="276">
        <v>2740</v>
      </c>
      <c r="D68" s="277">
        <v>234</v>
      </c>
      <c r="E68" s="277">
        <v>370</v>
      </c>
      <c r="F68" s="278">
        <v>254</v>
      </c>
      <c r="G68" s="59"/>
      <c r="H68" s="2">
        <f t="shared" si="4"/>
        <v>20.6434114367513</v>
      </c>
      <c r="I68" s="2">
        <f t="shared" si="5"/>
        <v>20.242214532871973</v>
      </c>
      <c r="J68" s="2">
        <f t="shared" si="6"/>
        <v>21.387283236994222</v>
      </c>
      <c r="K68" s="2">
        <f t="shared" si="7"/>
        <v>19.937205651491364</v>
      </c>
    </row>
    <row r="69" spans="1:11">
      <c r="A69" s="350"/>
      <c r="B69" s="241" t="s">
        <v>53</v>
      </c>
      <c r="C69" s="276">
        <v>3461</v>
      </c>
      <c r="D69" s="277">
        <v>290</v>
      </c>
      <c r="E69" s="277">
        <v>574</v>
      </c>
      <c r="F69" s="278">
        <v>340</v>
      </c>
      <c r="G69" s="59"/>
      <c r="H69" s="2">
        <f t="shared" si="4"/>
        <v>26.075491599487684</v>
      </c>
      <c r="I69" s="2">
        <f t="shared" si="5"/>
        <v>25.086505190311421</v>
      </c>
      <c r="J69" s="77">
        <f t="shared" si="6"/>
        <v>33.179190751445084</v>
      </c>
      <c r="K69" s="2">
        <f t="shared" si="7"/>
        <v>26.687598116169546</v>
      </c>
    </row>
    <row r="70" spans="1:11">
      <c r="A70" s="350"/>
      <c r="B70" s="241" t="s">
        <v>6</v>
      </c>
      <c r="C70" s="276">
        <v>13273</v>
      </c>
      <c r="D70" s="277">
        <v>1156</v>
      </c>
      <c r="E70" s="277">
        <v>1730</v>
      </c>
      <c r="F70" s="278">
        <v>1274</v>
      </c>
      <c r="G70" s="59"/>
      <c r="H70" s="2"/>
      <c r="I70" s="2"/>
      <c r="J70" s="2"/>
      <c r="K70" s="2"/>
    </row>
    <row r="71" spans="1:11">
      <c r="A71" s="350" t="s">
        <v>38</v>
      </c>
      <c r="B71" s="241" t="s">
        <v>39</v>
      </c>
      <c r="C71" s="276">
        <v>304</v>
      </c>
      <c r="D71" s="277">
        <v>18</v>
      </c>
      <c r="E71" s="277">
        <v>86</v>
      </c>
      <c r="F71" s="278">
        <v>30</v>
      </c>
      <c r="G71" s="59"/>
      <c r="H71" s="2">
        <f t="shared" si="4"/>
        <v>2.290363896632261</v>
      </c>
      <c r="I71" s="2">
        <f t="shared" si="5"/>
        <v>1.5570934256055362</v>
      </c>
      <c r="J71" s="2">
        <f t="shared" si="6"/>
        <v>4.9710982658959537</v>
      </c>
      <c r="K71" s="2">
        <f t="shared" si="7"/>
        <v>2.3547880690737837</v>
      </c>
    </row>
    <row r="72" spans="1:11">
      <c r="A72" s="350"/>
      <c r="B72" s="241" t="s">
        <v>40</v>
      </c>
      <c r="C72" s="276">
        <v>2207</v>
      </c>
      <c r="D72" s="277">
        <v>225</v>
      </c>
      <c r="E72" s="277">
        <v>284</v>
      </c>
      <c r="F72" s="278">
        <v>234</v>
      </c>
      <c r="G72" s="59"/>
      <c r="H72" s="2">
        <f t="shared" si="4"/>
        <v>16.627740525879606</v>
      </c>
      <c r="I72" s="2">
        <f t="shared" si="5"/>
        <v>19.463667820069205</v>
      </c>
      <c r="J72" s="2">
        <f t="shared" si="6"/>
        <v>16.416184971098264</v>
      </c>
      <c r="K72" s="2">
        <f t="shared" si="7"/>
        <v>18.367346938775512</v>
      </c>
    </row>
    <row r="73" spans="1:11">
      <c r="A73" s="350"/>
      <c r="B73" s="241" t="s">
        <v>41</v>
      </c>
      <c r="C73" s="276">
        <v>2550</v>
      </c>
      <c r="D73" s="277">
        <v>205</v>
      </c>
      <c r="E73" s="277">
        <v>512</v>
      </c>
      <c r="F73" s="278">
        <v>343</v>
      </c>
      <c r="G73" s="59"/>
      <c r="H73" s="2">
        <f t="shared" si="4"/>
        <v>19.211934001356138</v>
      </c>
      <c r="I73" s="2">
        <f t="shared" si="5"/>
        <v>17.73356401384083</v>
      </c>
      <c r="J73" s="2">
        <f t="shared" si="6"/>
        <v>29.595375722543356</v>
      </c>
      <c r="K73" s="2">
        <f t="shared" si="7"/>
        <v>26.923076923076923</v>
      </c>
    </row>
    <row r="74" spans="1:11">
      <c r="A74" s="350"/>
      <c r="B74" s="241" t="s">
        <v>42</v>
      </c>
      <c r="C74" s="276">
        <v>8212</v>
      </c>
      <c r="D74" s="277">
        <v>708</v>
      </c>
      <c r="E74" s="277">
        <v>848</v>
      </c>
      <c r="F74" s="278">
        <v>667</v>
      </c>
      <c r="G74" s="59"/>
      <c r="H74" s="76">
        <f t="shared" si="4"/>
        <v>61.869961576131992</v>
      </c>
      <c r="I74" s="2">
        <f t="shared" si="5"/>
        <v>61.245674740484425</v>
      </c>
      <c r="J74" s="77">
        <f t="shared" si="6"/>
        <v>49.017341040462426</v>
      </c>
      <c r="K74" s="76">
        <f t="shared" si="7"/>
        <v>52.354788069073791</v>
      </c>
    </row>
    <row r="75" spans="1:11">
      <c r="A75" s="350"/>
      <c r="B75" s="241" t="s">
        <v>43</v>
      </c>
      <c r="C75" s="276">
        <v>0</v>
      </c>
      <c r="D75" s="277">
        <v>0</v>
      </c>
      <c r="E75" s="277">
        <v>0</v>
      </c>
      <c r="F75" s="278">
        <v>0</v>
      </c>
      <c r="G75" s="59"/>
      <c r="H75" s="2"/>
      <c r="I75" s="2"/>
      <c r="J75" s="2"/>
      <c r="K75" s="2"/>
    </row>
    <row r="76" spans="1:11">
      <c r="A76" s="351"/>
      <c r="B76" s="246" t="s">
        <v>6</v>
      </c>
      <c r="C76" s="279">
        <v>13273</v>
      </c>
      <c r="D76" s="280">
        <v>1156</v>
      </c>
      <c r="E76" s="280">
        <v>1730</v>
      </c>
      <c r="F76" s="281">
        <v>1274</v>
      </c>
      <c r="G76" s="59"/>
      <c r="H76" s="2"/>
      <c r="I76" s="2"/>
      <c r="J76" s="2"/>
      <c r="K76" s="2"/>
    </row>
    <row r="78" spans="1:11" ht="15.75">
      <c r="C78" s="282">
        <v>13273</v>
      </c>
      <c r="D78" s="283">
        <v>1156</v>
      </c>
      <c r="E78" s="283">
        <v>1730</v>
      </c>
      <c r="F78" s="284">
        <v>1274</v>
      </c>
    </row>
    <row r="79" spans="1:11">
      <c r="A79" s="173" t="s">
        <v>81</v>
      </c>
    </row>
    <row r="85" spans="2:3">
      <c r="C85" s="4" t="s">
        <v>82</v>
      </c>
    </row>
    <row r="86" spans="2:3">
      <c r="B86" t="s">
        <v>83</v>
      </c>
      <c r="C86" s="20">
        <v>96.971295110374442</v>
      </c>
    </row>
    <row r="87" spans="2:3">
      <c r="B87" s="4" t="s">
        <v>20</v>
      </c>
      <c r="C87">
        <v>50</v>
      </c>
    </row>
    <row r="88" spans="2:3">
      <c r="B88" t="s">
        <v>84</v>
      </c>
      <c r="C88" s="64">
        <v>100</v>
      </c>
    </row>
    <row r="89" spans="2:3">
      <c r="B89" s="4" t="s">
        <v>20</v>
      </c>
      <c r="C89">
        <v>50</v>
      </c>
    </row>
    <row r="90" spans="2:3">
      <c r="B90" t="s">
        <v>85</v>
      </c>
      <c r="C90" s="20">
        <v>83.583214043547045</v>
      </c>
    </row>
    <row r="91" spans="2:3">
      <c r="B91" s="4" t="s">
        <v>20</v>
      </c>
      <c r="C91">
        <v>50</v>
      </c>
    </row>
    <row r="92" spans="2:3">
      <c r="B92" t="s">
        <v>19</v>
      </c>
      <c r="C92" s="64">
        <v>100</v>
      </c>
    </row>
    <row r="93" spans="2:3">
      <c r="B93" s="4" t="s">
        <v>20</v>
      </c>
      <c r="C93">
        <v>50</v>
      </c>
    </row>
    <row r="94" spans="2:3">
      <c r="B94" t="s">
        <v>86</v>
      </c>
      <c r="C94" s="20">
        <v>98.056204324568668</v>
      </c>
    </row>
    <row r="95" spans="2:3">
      <c r="B95" s="4" t="s">
        <v>20</v>
      </c>
      <c r="C95">
        <v>50</v>
      </c>
    </row>
    <row r="96" spans="2:3">
      <c r="B96" t="s">
        <v>87</v>
      </c>
      <c r="C96" s="64">
        <v>0</v>
      </c>
    </row>
    <row r="103" spans="2:6">
      <c r="C103" s="4" t="s">
        <v>27</v>
      </c>
      <c r="D103" s="4" t="s">
        <v>28</v>
      </c>
    </row>
    <row r="104" spans="2:6">
      <c r="C104" s="2">
        <v>49.272960144654562</v>
      </c>
      <c r="D104" s="2">
        <v>50.727039855345438</v>
      </c>
    </row>
    <row r="105" spans="2:6">
      <c r="C105" s="2">
        <v>100</v>
      </c>
      <c r="D105" s="2">
        <v>100</v>
      </c>
    </row>
    <row r="107" spans="2:6">
      <c r="B107" s="285" t="s">
        <v>35</v>
      </c>
      <c r="C107" s="2">
        <v>7.24026218639343</v>
      </c>
      <c r="E107" s="285" t="s">
        <v>30</v>
      </c>
      <c r="F107" s="76">
        <v>34.355458449483919</v>
      </c>
    </row>
    <row r="108" spans="2:6">
      <c r="C108" s="2">
        <v>30</v>
      </c>
      <c r="F108" s="2">
        <v>30</v>
      </c>
    </row>
    <row r="109" spans="2:6">
      <c r="B109" s="285" t="s">
        <v>36</v>
      </c>
      <c r="C109" s="76">
        <v>64.288405032773298</v>
      </c>
      <c r="E109" s="285" t="s">
        <v>31</v>
      </c>
      <c r="F109" s="76">
        <v>35.071197167181495</v>
      </c>
    </row>
    <row r="110" spans="2:6">
      <c r="C110" s="2">
        <v>30</v>
      </c>
      <c r="F110" s="2">
        <v>30</v>
      </c>
    </row>
    <row r="111" spans="2:6">
      <c r="B111" s="285" t="s">
        <v>37</v>
      </c>
      <c r="C111" s="2">
        <v>28.471332780833269</v>
      </c>
      <c r="E111" s="285" t="s">
        <v>32</v>
      </c>
      <c r="F111" s="2">
        <v>30.573344383334589</v>
      </c>
    </row>
    <row r="133" spans="1:1">
      <c r="A133" s="2">
        <v>2.290363896632261</v>
      </c>
    </row>
    <row r="134" spans="1:1">
      <c r="A134" s="2">
        <v>16.627740525879606</v>
      </c>
    </row>
    <row r="135" spans="1:1">
      <c r="A135" s="2">
        <v>19.211934001356138</v>
      </c>
    </row>
    <row r="136" spans="1:1">
      <c r="A136" s="76">
        <v>61.869961576131992</v>
      </c>
    </row>
  </sheetData>
  <mergeCells count="27">
    <mergeCell ref="M3:N3"/>
    <mergeCell ref="C3:D3"/>
    <mergeCell ref="E3:F3"/>
    <mergeCell ref="G3:H3"/>
    <mergeCell ref="I3:J3"/>
    <mergeCell ref="K3:L3"/>
    <mergeCell ref="A5:A9"/>
    <mergeCell ref="C13:E13"/>
    <mergeCell ref="F13:H13"/>
    <mergeCell ref="I13:K13"/>
    <mergeCell ref="L13:N13"/>
    <mergeCell ref="C52:F52"/>
    <mergeCell ref="A55:A57"/>
    <mergeCell ref="O13:Q13"/>
    <mergeCell ref="R13:T13"/>
    <mergeCell ref="A15:A19"/>
    <mergeCell ref="C27:F27"/>
    <mergeCell ref="A29:A31"/>
    <mergeCell ref="A32:A34"/>
    <mergeCell ref="A58:A61"/>
    <mergeCell ref="A62:A65"/>
    <mergeCell ref="A66:A70"/>
    <mergeCell ref="A71:A76"/>
    <mergeCell ref="A35:A37"/>
    <mergeCell ref="A38:A40"/>
    <mergeCell ref="A41:A43"/>
    <mergeCell ref="A44:A4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933B4-F5CA-43F4-AE88-6A1CB5B773FA}">
  <dimension ref="B1:L44"/>
  <sheetViews>
    <sheetView topLeftCell="B1" workbookViewId="0">
      <selection activeCell="B1" sqref="B1"/>
    </sheetView>
  </sheetViews>
  <sheetFormatPr defaultRowHeight="15"/>
  <cols>
    <col min="2" max="2" width="47.5703125" customWidth="1"/>
    <col min="3" max="3" width="29.5703125" customWidth="1"/>
    <col min="4" max="4" width="11.42578125" customWidth="1"/>
    <col min="7" max="7" width="43.85546875" customWidth="1"/>
    <col min="9" max="9" width="11.42578125" customWidth="1"/>
    <col min="11" max="11" width="10.42578125" customWidth="1"/>
    <col min="12" max="12" width="11.140625" customWidth="1"/>
  </cols>
  <sheetData>
    <row r="1" spans="2:12">
      <c r="B1" s="175" t="s">
        <v>88</v>
      </c>
    </row>
    <row r="3" spans="2:12">
      <c r="K3" s="236" t="s">
        <v>24</v>
      </c>
      <c r="L3" s="241" t="s">
        <v>25</v>
      </c>
    </row>
    <row r="4" spans="2:12" ht="15.75">
      <c r="B4" s="286" t="s">
        <v>83</v>
      </c>
      <c r="C4" s="91">
        <v>93.425605536332185</v>
      </c>
      <c r="K4" s="92">
        <v>48.702422145328725</v>
      </c>
      <c r="L4" s="92">
        <v>51.297577854671282</v>
      </c>
    </row>
    <row r="5" spans="2:12">
      <c r="C5">
        <v>50</v>
      </c>
      <c r="K5" s="4">
        <v>100</v>
      </c>
      <c r="L5" s="4">
        <v>100</v>
      </c>
    </row>
    <row r="6" spans="2:12" ht="15.75">
      <c r="B6" s="287" t="s">
        <v>84</v>
      </c>
      <c r="C6" s="92">
        <v>39.186851211072664</v>
      </c>
    </row>
    <row r="7" spans="2:12">
      <c r="C7">
        <v>50</v>
      </c>
    </row>
    <row r="8" spans="2:12" ht="15.75">
      <c r="B8" s="287" t="s">
        <v>85</v>
      </c>
      <c r="C8" s="92">
        <v>71.799307958477513</v>
      </c>
    </row>
    <row r="9" spans="2:12">
      <c r="C9">
        <v>50</v>
      </c>
    </row>
    <row r="10" spans="2:12" ht="15.75">
      <c r="B10" s="287" t="s">
        <v>19</v>
      </c>
      <c r="C10" s="91">
        <v>88.494809688581313</v>
      </c>
    </row>
    <row r="11" spans="2:12">
      <c r="C11">
        <v>50</v>
      </c>
    </row>
    <row r="12" spans="2:12" ht="15.75">
      <c r="B12" s="287" t="s">
        <v>86</v>
      </c>
      <c r="C12" s="91">
        <v>96.280276816609003</v>
      </c>
    </row>
    <row r="13" spans="2:12">
      <c r="C13">
        <v>50</v>
      </c>
    </row>
    <row r="14" spans="2:12" ht="15.75">
      <c r="B14" s="287" t="s">
        <v>87</v>
      </c>
      <c r="C14" s="92">
        <v>42.733564013840834</v>
      </c>
    </row>
    <row r="20" spans="2:3" ht="15.75">
      <c r="B20" s="288" t="s">
        <v>35</v>
      </c>
      <c r="C20" s="92">
        <v>7.9584775086505193</v>
      </c>
    </row>
    <row r="21" spans="2:3">
      <c r="B21" s="13"/>
      <c r="C21" s="2">
        <v>30</v>
      </c>
    </row>
    <row r="22" spans="2:3" ht="15.75">
      <c r="B22" s="288" t="s">
        <v>36</v>
      </c>
      <c r="C22" s="93">
        <v>57.958477508650518</v>
      </c>
    </row>
    <row r="23" spans="2:3">
      <c r="B23" s="13"/>
      <c r="C23" s="2">
        <v>30</v>
      </c>
    </row>
    <row r="24" spans="2:3" ht="15.75">
      <c r="B24" s="288" t="s">
        <v>37</v>
      </c>
      <c r="C24" s="92">
        <v>34.083044982698965</v>
      </c>
    </row>
    <row r="32" spans="2:3" ht="15.75">
      <c r="B32" s="285" t="s">
        <v>30</v>
      </c>
      <c r="C32" s="92">
        <v>28.460207612456745</v>
      </c>
    </row>
    <row r="33" spans="2:3">
      <c r="C33" s="2">
        <v>30</v>
      </c>
    </row>
    <row r="34" spans="2:3" ht="15.75">
      <c r="B34" s="285" t="s">
        <v>31</v>
      </c>
      <c r="C34" s="93">
        <v>38.235294117647058</v>
      </c>
    </row>
    <row r="35" spans="2:3">
      <c r="C35" s="2">
        <v>30</v>
      </c>
    </row>
    <row r="36" spans="2:3" ht="15.75">
      <c r="B36" s="285" t="s">
        <v>32</v>
      </c>
      <c r="C36" s="92">
        <v>33.304498269896193</v>
      </c>
    </row>
    <row r="41" spans="2:3" ht="15.75">
      <c r="B41" s="92">
        <v>1.5570934256055362</v>
      </c>
    </row>
    <row r="42" spans="2:3" ht="15.75">
      <c r="B42" s="92">
        <v>19.463667820069205</v>
      </c>
    </row>
    <row r="43" spans="2:3" ht="15.75">
      <c r="B43" s="92">
        <v>17.73356401384083</v>
      </c>
    </row>
    <row r="44" spans="2:3" ht="15.75">
      <c r="B44" s="93">
        <v>61.245674740484425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EFD3B-59A1-4596-AF30-12A2F08B736B}">
  <dimension ref="B2:G123"/>
  <sheetViews>
    <sheetView topLeftCell="B14" workbookViewId="0">
      <selection activeCell="B116" sqref="B116"/>
    </sheetView>
  </sheetViews>
  <sheetFormatPr defaultRowHeight="15"/>
  <cols>
    <col min="2" max="2" width="35.140625" bestFit="1" customWidth="1"/>
    <col min="3" max="3" width="20.42578125" customWidth="1"/>
    <col min="4" max="4" width="13.7109375" customWidth="1"/>
    <col min="6" max="6" width="42.28515625" customWidth="1"/>
  </cols>
  <sheetData>
    <row r="2" spans="2:7" ht="15.75">
      <c r="D2" s="62" t="s">
        <v>78</v>
      </c>
      <c r="F2" s="286" t="s">
        <v>83</v>
      </c>
      <c r="G2" s="2">
        <v>48.612716763005778</v>
      </c>
    </row>
    <row r="3" spans="2:7" ht="15.75">
      <c r="B3" s="63"/>
      <c r="C3" s="63"/>
      <c r="D3" s="61" t="s">
        <v>80</v>
      </c>
      <c r="G3">
        <v>50</v>
      </c>
    </row>
    <row r="4" spans="2:7">
      <c r="B4" s="286" t="s">
        <v>83</v>
      </c>
      <c r="C4" s="289" t="s">
        <v>73</v>
      </c>
      <c r="D4" s="290">
        <v>889</v>
      </c>
      <c r="E4" s="2"/>
      <c r="F4" s="287" t="s">
        <v>84</v>
      </c>
      <c r="G4" s="2">
        <v>4.8554913294797686</v>
      </c>
    </row>
    <row r="5" spans="2:7">
      <c r="B5" s="287"/>
      <c r="C5" s="291" t="s">
        <v>74</v>
      </c>
      <c r="D5" s="292">
        <v>841</v>
      </c>
      <c r="E5" s="2">
        <f t="shared" ref="E5:E20" si="0">D5/$D$23*100</f>
        <v>48.612716763005778</v>
      </c>
      <c r="G5">
        <v>50</v>
      </c>
    </row>
    <row r="6" spans="2:7">
      <c r="B6" s="287"/>
      <c r="C6" s="291" t="s">
        <v>6</v>
      </c>
      <c r="D6" s="292">
        <v>1730</v>
      </c>
      <c r="E6" s="2"/>
      <c r="F6" s="287" t="s">
        <v>85</v>
      </c>
      <c r="G6" s="2">
        <v>4.4508670520231215</v>
      </c>
    </row>
    <row r="7" spans="2:7">
      <c r="B7" s="287" t="s">
        <v>84</v>
      </c>
      <c r="C7" s="291" t="s">
        <v>73</v>
      </c>
      <c r="D7" s="292">
        <v>1646</v>
      </c>
      <c r="E7" s="2"/>
      <c r="G7">
        <v>50</v>
      </c>
    </row>
    <row r="8" spans="2:7">
      <c r="B8" s="287"/>
      <c r="C8" s="291" t="s">
        <v>74</v>
      </c>
      <c r="D8" s="292">
        <v>84</v>
      </c>
      <c r="E8" s="2">
        <f t="shared" si="0"/>
        <v>4.8554913294797686</v>
      </c>
      <c r="F8" s="287" t="s">
        <v>19</v>
      </c>
      <c r="G8" s="2">
        <v>12.369942196531792</v>
      </c>
    </row>
    <row r="9" spans="2:7">
      <c r="B9" s="287"/>
      <c r="C9" s="291" t="s">
        <v>6</v>
      </c>
      <c r="D9" s="292">
        <v>1730</v>
      </c>
      <c r="E9" s="2"/>
      <c r="G9">
        <v>50</v>
      </c>
    </row>
    <row r="10" spans="2:7">
      <c r="B10" s="287" t="s">
        <v>85</v>
      </c>
      <c r="C10" s="291" t="s">
        <v>73</v>
      </c>
      <c r="D10" s="292">
        <v>1653</v>
      </c>
      <c r="E10" s="2"/>
      <c r="F10" s="287" t="s">
        <v>86</v>
      </c>
      <c r="G10" s="2">
        <v>35.144508670520231</v>
      </c>
    </row>
    <row r="11" spans="2:7">
      <c r="B11" s="287"/>
      <c r="C11" s="291" t="s">
        <v>74</v>
      </c>
      <c r="D11" s="292">
        <v>77</v>
      </c>
      <c r="E11" s="2">
        <f t="shared" si="0"/>
        <v>4.4508670520231215</v>
      </c>
      <c r="G11">
        <v>50</v>
      </c>
    </row>
    <row r="12" spans="2:7">
      <c r="B12" s="287"/>
      <c r="C12" s="291" t="s">
        <v>6</v>
      </c>
      <c r="D12" s="292">
        <v>1730</v>
      </c>
      <c r="E12" s="2"/>
      <c r="F12" s="287" t="s">
        <v>87</v>
      </c>
      <c r="G12" s="2">
        <v>2.7167630057803467</v>
      </c>
    </row>
    <row r="13" spans="2:7" ht="30">
      <c r="B13" s="287" t="s">
        <v>19</v>
      </c>
      <c r="C13" s="291" t="s">
        <v>73</v>
      </c>
      <c r="D13" s="292">
        <v>1516</v>
      </c>
      <c r="E13" s="2"/>
      <c r="G13" s="2"/>
    </row>
    <row r="14" spans="2:7">
      <c r="B14" s="287"/>
      <c r="C14" s="291" t="s">
        <v>74</v>
      </c>
      <c r="D14" s="292">
        <v>214</v>
      </c>
      <c r="E14" s="2">
        <f t="shared" si="0"/>
        <v>12.369942196531792</v>
      </c>
    </row>
    <row r="15" spans="2:7">
      <c r="B15" s="287"/>
      <c r="C15" s="291" t="s">
        <v>6</v>
      </c>
      <c r="D15" s="292">
        <v>1730</v>
      </c>
      <c r="E15" s="2"/>
      <c r="G15" s="2"/>
    </row>
    <row r="16" spans="2:7">
      <c r="B16" s="287" t="s">
        <v>86</v>
      </c>
      <c r="C16" s="291" t="s">
        <v>73</v>
      </c>
      <c r="D16" s="292">
        <v>1122</v>
      </c>
      <c r="E16" s="2"/>
      <c r="G16" s="2"/>
    </row>
    <row r="17" spans="2:6">
      <c r="B17" s="287"/>
      <c r="C17" s="291" t="s">
        <v>74</v>
      </c>
      <c r="D17" s="292">
        <v>608</v>
      </c>
      <c r="E17" s="2">
        <f t="shared" si="0"/>
        <v>35.144508670520231</v>
      </c>
    </row>
    <row r="18" spans="2:6">
      <c r="B18" s="287"/>
      <c r="C18" s="291" t="s">
        <v>6</v>
      </c>
      <c r="D18" s="292">
        <v>1730</v>
      </c>
      <c r="E18" s="2"/>
    </row>
    <row r="19" spans="2:6">
      <c r="B19" s="287" t="s">
        <v>87</v>
      </c>
      <c r="C19" s="291" t="s">
        <v>48</v>
      </c>
      <c r="D19" s="292">
        <v>1683</v>
      </c>
      <c r="E19" s="2"/>
    </row>
    <row r="20" spans="2:6">
      <c r="B20" s="287"/>
      <c r="C20" s="291" t="s">
        <v>47</v>
      </c>
      <c r="D20" s="292">
        <v>47</v>
      </c>
      <c r="E20" s="2">
        <f t="shared" si="0"/>
        <v>2.7167630057803467</v>
      </c>
    </row>
    <row r="21" spans="2:6">
      <c r="B21" s="293"/>
      <c r="C21" s="294" t="s">
        <v>6</v>
      </c>
      <c r="D21" s="295">
        <v>1730</v>
      </c>
      <c r="E21" s="2"/>
    </row>
    <row r="23" spans="2:6" ht="15.75">
      <c r="D23" s="296">
        <v>1730</v>
      </c>
    </row>
    <row r="25" spans="2:6" ht="15.75">
      <c r="D25" s="94" t="s">
        <v>78</v>
      </c>
    </row>
    <row r="26" spans="2:6" ht="15.75">
      <c r="D26" s="95" t="s">
        <v>80</v>
      </c>
    </row>
    <row r="27" spans="2:6" ht="15.75">
      <c r="B27" s="357" t="s">
        <v>23</v>
      </c>
      <c r="C27" s="236" t="s">
        <v>24</v>
      </c>
      <c r="D27" s="297">
        <v>763</v>
      </c>
      <c r="F27" s="92">
        <f>D27/$D$50*100</f>
        <v>44.104046242774565</v>
      </c>
    </row>
    <row r="28" spans="2:6" ht="15.75">
      <c r="B28" s="350"/>
      <c r="C28" s="241" t="s">
        <v>25</v>
      </c>
      <c r="D28" s="298">
        <v>967</v>
      </c>
      <c r="F28" s="92">
        <f t="shared" ref="F28:F46" si="1">D28/$D$50*100</f>
        <v>55.895953757225435</v>
      </c>
    </row>
    <row r="29" spans="2:6" ht="15.75">
      <c r="B29" s="350"/>
      <c r="C29" s="241" t="s">
        <v>6</v>
      </c>
      <c r="D29" s="298">
        <v>1730</v>
      </c>
      <c r="F29" s="92"/>
    </row>
    <row r="30" spans="2:6" ht="15.75">
      <c r="B30" s="350" t="s">
        <v>29</v>
      </c>
      <c r="C30" s="241" t="s">
        <v>30</v>
      </c>
      <c r="D30" s="298">
        <v>635</v>
      </c>
      <c r="F30" s="91">
        <f t="shared" si="1"/>
        <v>36.705202312138731</v>
      </c>
    </row>
    <row r="31" spans="2:6" ht="15.75">
      <c r="B31" s="350"/>
      <c r="C31" s="241" t="s">
        <v>31</v>
      </c>
      <c r="D31" s="298">
        <v>549</v>
      </c>
      <c r="F31" s="92">
        <f t="shared" si="1"/>
        <v>31.734104046242773</v>
      </c>
    </row>
    <row r="32" spans="2:6" ht="15.75">
      <c r="B32" s="350"/>
      <c r="C32" s="241" t="s">
        <v>32</v>
      </c>
      <c r="D32" s="298">
        <v>546</v>
      </c>
      <c r="F32" s="92">
        <f t="shared" si="1"/>
        <v>31.560693641618499</v>
      </c>
    </row>
    <row r="33" spans="2:6" ht="15.75">
      <c r="B33" s="350"/>
      <c r="C33" s="241" t="s">
        <v>6</v>
      </c>
      <c r="D33" s="298">
        <v>1730</v>
      </c>
      <c r="F33" s="92"/>
    </row>
    <row r="34" spans="2:6" ht="30">
      <c r="B34" s="350" t="s">
        <v>34</v>
      </c>
      <c r="C34" s="241" t="s">
        <v>35</v>
      </c>
      <c r="D34" s="298">
        <v>313</v>
      </c>
      <c r="F34" s="92">
        <f t="shared" si="1"/>
        <v>18.092485549132949</v>
      </c>
    </row>
    <row r="35" spans="2:6" ht="15.75">
      <c r="B35" s="350"/>
      <c r="C35" s="241" t="s">
        <v>36</v>
      </c>
      <c r="D35" s="298">
        <v>1146</v>
      </c>
      <c r="F35" s="91">
        <f t="shared" si="1"/>
        <v>66.242774566473983</v>
      </c>
    </row>
    <row r="36" spans="2:6" ht="30">
      <c r="B36" s="350"/>
      <c r="C36" s="241" t="s">
        <v>37</v>
      </c>
      <c r="D36" s="298">
        <v>271</v>
      </c>
      <c r="F36" s="92">
        <f t="shared" si="1"/>
        <v>15.664739884393065</v>
      </c>
    </row>
    <row r="37" spans="2:6" ht="15.75">
      <c r="B37" s="350"/>
      <c r="C37" s="241" t="s">
        <v>6</v>
      </c>
      <c r="D37" s="298">
        <v>1730</v>
      </c>
      <c r="F37" s="92"/>
    </row>
    <row r="38" spans="2:6" ht="15.75">
      <c r="B38" s="350" t="s">
        <v>63</v>
      </c>
      <c r="C38" s="241" t="s">
        <v>50</v>
      </c>
      <c r="D38" s="298">
        <v>390</v>
      </c>
      <c r="F38" s="92">
        <f t="shared" si="1"/>
        <v>22.543352601156069</v>
      </c>
    </row>
    <row r="39" spans="2:6" ht="15.75">
      <c r="B39" s="350"/>
      <c r="C39" s="241" t="s">
        <v>51</v>
      </c>
      <c r="D39" s="298">
        <v>396</v>
      </c>
      <c r="F39" s="92">
        <f t="shared" si="1"/>
        <v>22.890173410404625</v>
      </c>
    </row>
    <row r="40" spans="2:6" ht="15.75">
      <c r="B40" s="350"/>
      <c r="C40" s="241" t="s">
        <v>52</v>
      </c>
      <c r="D40" s="298">
        <v>370</v>
      </c>
      <c r="F40" s="92">
        <f t="shared" si="1"/>
        <v>21.387283236994222</v>
      </c>
    </row>
    <row r="41" spans="2:6" ht="15.75">
      <c r="B41" s="350"/>
      <c r="C41" s="241" t="s">
        <v>53</v>
      </c>
      <c r="D41" s="298">
        <v>574</v>
      </c>
      <c r="F41" s="91">
        <f t="shared" si="1"/>
        <v>33.179190751445084</v>
      </c>
    </row>
    <row r="42" spans="2:6" ht="15.75">
      <c r="B42" s="350"/>
      <c r="C42" s="241" t="s">
        <v>6</v>
      </c>
      <c r="D42" s="298">
        <v>1730</v>
      </c>
      <c r="F42" s="92"/>
    </row>
    <row r="43" spans="2:6" ht="30">
      <c r="B43" s="350" t="s">
        <v>38</v>
      </c>
      <c r="C43" s="241" t="s">
        <v>39</v>
      </c>
      <c r="D43" s="298">
        <v>86</v>
      </c>
      <c r="F43" s="92">
        <f t="shared" si="1"/>
        <v>4.9710982658959537</v>
      </c>
    </row>
    <row r="44" spans="2:6" ht="30">
      <c r="B44" s="350"/>
      <c r="C44" s="241" t="s">
        <v>40</v>
      </c>
      <c r="D44" s="298">
        <v>284</v>
      </c>
      <c r="F44" s="92">
        <f t="shared" si="1"/>
        <v>16.416184971098264</v>
      </c>
    </row>
    <row r="45" spans="2:6" ht="30">
      <c r="B45" s="350"/>
      <c r="C45" s="241" t="s">
        <v>41</v>
      </c>
      <c r="D45" s="298">
        <v>512</v>
      </c>
      <c r="F45" s="91">
        <f t="shared" si="1"/>
        <v>29.595375722543356</v>
      </c>
    </row>
    <row r="46" spans="2:6" ht="15.75">
      <c r="B46" s="350"/>
      <c r="C46" s="241" t="s">
        <v>42</v>
      </c>
      <c r="D46" s="298">
        <v>848</v>
      </c>
      <c r="F46" s="91">
        <f t="shared" si="1"/>
        <v>49.017341040462426</v>
      </c>
    </row>
    <row r="47" spans="2:6" ht="15.75">
      <c r="B47" s="350"/>
      <c r="C47" s="241" t="s">
        <v>43</v>
      </c>
      <c r="D47" s="298">
        <v>0</v>
      </c>
      <c r="F47" s="92"/>
    </row>
    <row r="48" spans="2:6" ht="15.75">
      <c r="B48" s="351"/>
      <c r="C48" s="246" t="s">
        <v>6</v>
      </c>
      <c r="D48" s="299">
        <v>1730</v>
      </c>
      <c r="F48" s="92"/>
    </row>
    <row r="50" spans="2:4" ht="15.75">
      <c r="D50" s="300">
        <v>1730</v>
      </c>
    </row>
    <row r="52" spans="2:4">
      <c r="B52" s="236" t="s">
        <v>24</v>
      </c>
      <c r="C52" s="241" t="s">
        <v>25</v>
      </c>
    </row>
    <row r="53" spans="2:4" ht="15.75">
      <c r="B53" s="92">
        <v>44.104046242774565</v>
      </c>
      <c r="C53" s="92">
        <v>55.895953757225435</v>
      </c>
    </row>
    <row r="54" spans="2:4">
      <c r="B54">
        <v>100</v>
      </c>
      <c r="C54">
        <v>100</v>
      </c>
    </row>
    <row r="74" spans="2:3" ht="15.75">
      <c r="B74" s="288" t="s">
        <v>35</v>
      </c>
      <c r="C74" s="92">
        <v>18.092485549132949</v>
      </c>
    </row>
    <row r="75" spans="2:3">
      <c r="B75" s="13"/>
      <c r="C75" s="2">
        <v>30</v>
      </c>
    </row>
    <row r="76" spans="2:3" ht="15.75">
      <c r="B76" s="288" t="s">
        <v>36</v>
      </c>
      <c r="C76" s="91">
        <v>66.242774566473983</v>
      </c>
    </row>
    <row r="77" spans="2:3">
      <c r="B77" s="13"/>
      <c r="C77" s="2">
        <v>30</v>
      </c>
    </row>
    <row r="78" spans="2:3" ht="15.75">
      <c r="B78" s="288" t="s">
        <v>37</v>
      </c>
      <c r="C78" s="92">
        <v>15.664739884393065</v>
      </c>
    </row>
    <row r="92" spans="2:3" ht="15.75">
      <c r="B92" s="285" t="s">
        <v>30</v>
      </c>
      <c r="C92" s="91">
        <v>36.705202312138731</v>
      </c>
    </row>
    <row r="93" spans="2:3">
      <c r="C93" s="2">
        <v>30</v>
      </c>
    </row>
    <row r="94" spans="2:3" ht="15.75">
      <c r="B94" s="285" t="s">
        <v>31</v>
      </c>
      <c r="C94" s="92">
        <v>31.734104046242773</v>
      </c>
    </row>
    <row r="95" spans="2:3">
      <c r="C95" s="2">
        <v>30</v>
      </c>
    </row>
    <row r="96" spans="2:3" ht="15.75">
      <c r="B96" s="285" t="s">
        <v>32</v>
      </c>
      <c r="C96" s="92">
        <v>31.560693641618499</v>
      </c>
    </row>
    <row r="116" spans="2:3">
      <c r="B116" s="175" t="s">
        <v>89</v>
      </c>
    </row>
    <row r="120" spans="2:3" ht="15.75">
      <c r="B120" s="241" t="s">
        <v>39</v>
      </c>
      <c r="C120" s="92">
        <v>4.9710982658959537</v>
      </c>
    </row>
    <row r="121" spans="2:3" ht="15.75">
      <c r="B121" s="241" t="s">
        <v>40</v>
      </c>
      <c r="C121" s="92">
        <v>16.416184971098264</v>
      </c>
    </row>
    <row r="122" spans="2:3" ht="15.75">
      <c r="B122" s="241" t="s">
        <v>41</v>
      </c>
      <c r="C122" s="91">
        <v>29.595375722543356</v>
      </c>
    </row>
    <row r="123" spans="2:3" ht="15.75">
      <c r="B123" s="241" t="s">
        <v>42</v>
      </c>
      <c r="C123" s="91">
        <v>49.017341040462426</v>
      </c>
    </row>
  </sheetData>
  <mergeCells count="5">
    <mergeCell ref="B27:B29"/>
    <mergeCell ref="B30:B33"/>
    <mergeCell ref="B34:B37"/>
    <mergeCell ref="B38:B42"/>
    <mergeCell ref="B43:B48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56DA-3428-4021-A5D2-25C3E3E4A405}">
  <dimension ref="A1:B97"/>
  <sheetViews>
    <sheetView workbookViewId="0"/>
  </sheetViews>
  <sheetFormatPr defaultRowHeight="15"/>
  <cols>
    <col min="1" max="1" width="43.7109375" customWidth="1"/>
    <col min="2" max="2" width="8.85546875" customWidth="1"/>
  </cols>
  <sheetData>
    <row r="1" spans="1:2">
      <c r="A1" s="175" t="s">
        <v>90</v>
      </c>
    </row>
    <row r="4" spans="1:2">
      <c r="A4" t="s">
        <v>83</v>
      </c>
      <c r="B4" s="65">
        <v>90.031397174254309</v>
      </c>
    </row>
    <row r="5" spans="1:2">
      <c r="A5" s="4" t="s">
        <v>20</v>
      </c>
      <c r="B5" s="20">
        <v>50</v>
      </c>
    </row>
    <row r="6" spans="1:2">
      <c r="A6" t="s">
        <v>84</v>
      </c>
      <c r="B6" s="65">
        <v>100</v>
      </c>
    </row>
    <row r="7" spans="1:2">
      <c r="A7" s="4" t="s">
        <v>20</v>
      </c>
      <c r="B7" s="20">
        <v>50</v>
      </c>
    </row>
    <row r="8" spans="1:2">
      <c r="A8" t="s">
        <v>85</v>
      </c>
      <c r="B8" s="20">
        <v>23.783359497645211</v>
      </c>
    </row>
    <row r="9" spans="1:2">
      <c r="A9" s="4" t="s">
        <v>20</v>
      </c>
      <c r="B9" s="20">
        <v>50</v>
      </c>
    </row>
    <row r="10" spans="1:2">
      <c r="A10" t="s">
        <v>19</v>
      </c>
      <c r="B10" s="20">
        <v>8.8697017268445837</v>
      </c>
    </row>
    <row r="11" spans="1:2">
      <c r="A11" s="4" t="s">
        <v>20</v>
      </c>
      <c r="B11" s="20">
        <v>50</v>
      </c>
    </row>
    <row r="12" spans="1:2">
      <c r="A12" t="s">
        <v>86</v>
      </c>
      <c r="B12" s="20">
        <v>78.257456828885395</v>
      </c>
    </row>
    <row r="13" spans="1:2">
      <c r="A13" s="4" t="s">
        <v>20</v>
      </c>
      <c r="B13" s="20">
        <v>50</v>
      </c>
    </row>
    <row r="14" spans="1:2">
      <c r="A14" t="s">
        <v>87</v>
      </c>
      <c r="B14" s="20">
        <v>1.9623233908948194</v>
      </c>
    </row>
    <row r="15" spans="1:2">
      <c r="B15" s="20"/>
    </row>
    <row r="17" spans="1:2">
      <c r="B17" s="20"/>
    </row>
    <row r="18" spans="1:2">
      <c r="B18" s="20"/>
    </row>
    <row r="26" spans="1:2">
      <c r="A26" s="4" t="s">
        <v>27</v>
      </c>
      <c r="B26" s="4" t="s">
        <v>28</v>
      </c>
    </row>
    <row r="27" spans="1:2">
      <c r="A27" s="2">
        <v>47.7</v>
      </c>
      <c r="B27" s="2">
        <v>52.3</v>
      </c>
    </row>
    <row r="28" spans="1:2">
      <c r="A28" s="2">
        <v>100</v>
      </c>
      <c r="B28" s="2">
        <v>100</v>
      </c>
    </row>
    <row r="46" spans="1:2">
      <c r="A46" s="285" t="s">
        <v>35</v>
      </c>
      <c r="B46" s="2">
        <v>12.951334379905807</v>
      </c>
    </row>
    <row r="47" spans="1:2">
      <c r="B47">
        <v>30</v>
      </c>
    </row>
    <row r="48" spans="1:2">
      <c r="A48" s="285" t="s">
        <v>36</v>
      </c>
      <c r="B48" s="76">
        <v>72.527472527472526</v>
      </c>
    </row>
    <row r="49" spans="1:2">
      <c r="B49">
        <v>30</v>
      </c>
    </row>
    <row r="50" spans="1:2">
      <c r="A50" s="285" t="s">
        <v>37</v>
      </c>
      <c r="B50" s="2">
        <v>14.521193092621665</v>
      </c>
    </row>
    <row r="64" spans="1:2">
      <c r="A64" s="285" t="s">
        <v>30</v>
      </c>
      <c r="B64" s="2">
        <v>30.4552590266876</v>
      </c>
    </row>
    <row r="65" spans="1:2">
      <c r="B65">
        <v>30</v>
      </c>
    </row>
    <row r="66" spans="1:2">
      <c r="A66" s="285" t="s">
        <v>31</v>
      </c>
      <c r="B66" s="2">
        <v>33.359497645211931</v>
      </c>
    </row>
    <row r="67" spans="1:2">
      <c r="B67">
        <v>30</v>
      </c>
    </row>
    <row r="68" spans="1:2">
      <c r="A68" s="285" t="s">
        <v>32</v>
      </c>
      <c r="B68" s="76">
        <v>36.185243328100469</v>
      </c>
    </row>
    <row r="94" spans="1:2">
      <c r="A94" s="241" t="s">
        <v>39</v>
      </c>
      <c r="B94" s="2">
        <v>2.3547880690737837</v>
      </c>
    </row>
    <row r="95" spans="1:2">
      <c r="A95" s="241" t="s">
        <v>40</v>
      </c>
      <c r="B95" s="2">
        <v>18.367346938775512</v>
      </c>
    </row>
    <row r="96" spans="1:2">
      <c r="A96" s="241" t="s">
        <v>41</v>
      </c>
      <c r="B96" s="2">
        <v>26.923076923076923</v>
      </c>
    </row>
    <row r="97" spans="1:2">
      <c r="A97" s="241" t="s">
        <v>42</v>
      </c>
      <c r="B97" s="76">
        <v>52.354788069073791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112E1-7149-4EF5-BC59-4FED4C1E6C6B}">
  <dimension ref="A3:I53"/>
  <sheetViews>
    <sheetView topLeftCell="A52" workbookViewId="0">
      <selection activeCell="A59" sqref="A59"/>
    </sheetView>
  </sheetViews>
  <sheetFormatPr defaultRowHeight="15"/>
  <cols>
    <col min="3" max="3" width="21.5703125" customWidth="1"/>
    <col min="4" max="4" width="36.7109375" customWidth="1"/>
    <col min="5" max="5" width="11.5703125" bestFit="1" customWidth="1"/>
    <col min="6" max="6" width="9.140625" customWidth="1"/>
  </cols>
  <sheetData>
    <row r="3" spans="3:7">
      <c r="C3" s="315" t="s">
        <v>2</v>
      </c>
      <c r="D3" s="179" t="s">
        <v>3</v>
      </c>
      <c r="E3" s="180">
        <v>19727180.422099635</v>
      </c>
      <c r="F3" s="1"/>
      <c r="G3" s="2">
        <f>E3/$E$6*100</f>
        <v>86.086449935387748</v>
      </c>
    </row>
    <row r="4" spans="3:7">
      <c r="C4" s="316"/>
      <c r="D4" s="181" t="s">
        <v>4</v>
      </c>
      <c r="E4" s="182">
        <v>3111763.3528018198</v>
      </c>
      <c r="F4" s="1"/>
      <c r="G4" s="2">
        <f t="shared" ref="G4:G22" si="0">E4/$E$6*100</f>
        <v>13.579267505540294</v>
      </c>
    </row>
    <row r="5" spans="3:7">
      <c r="C5" s="316"/>
      <c r="D5" s="181" t="s">
        <v>5</v>
      </c>
      <c r="E5" s="182">
        <v>76602.67509854582</v>
      </c>
      <c r="F5" s="1"/>
      <c r="G5" s="2">
        <f t="shared" si="0"/>
        <v>0.33428255907266996</v>
      </c>
    </row>
    <row r="6" spans="3:7">
      <c r="C6" s="316"/>
      <c r="D6" s="181" t="s">
        <v>6</v>
      </c>
      <c r="E6" s="182">
        <v>22915546.449999835</v>
      </c>
      <c r="F6" s="1"/>
      <c r="G6" s="2">
        <f>E6/$E$6*100</f>
        <v>100</v>
      </c>
    </row>
    <row r="7" spans="3:7">
      <c r="C7" s="316" t="s">
        <v>7</v>
      </c>
      <c r="D7" s="181" t="s">
        <v>8</v>
      </c>
      <c r="E7" s="182">
        <v>19947370.915478524</v>
      </c>
      <c r="F7" s="1"/>
      <c r="G7" s="2">
        <f t="shared" si="0"/>
        <v>87.047328149046464</v>
      </c>
    </row>
    <row r="8" spans="3:7">
      <c r="C8" s="316"/>
      <c r="D8" s="181" t="s">
        <v>9</v>
      </c>
      <c r="E8" s="182">
        <v>2582729.8520234404</v>
      </c>
      <c r="F8" s="1"/>
      <c r="G8" s="2">
        <f t="shared" si="0"/>
        <v>11.270644833448687</v>
      </c>
    </row>
    <row r="9" spans="3:7">
      <c r="C9" s="316"/>
      <c r="D9" s="181" t="s">
        <v>10</v>
      </c>
      <c r="E9" s="182">
        <v>385445.68249802501</v>
      </c>
      <c r="F9" s="1"/>
      <c r="G9" s="2">
        <f t="shared" si="0"/>
        <v>1.6820270175055232</v>
      </c>
    </row>
    <row r="10" spans="3:7">
      <c r="C10" s="316"/>
      <c r="D10" s="181" t="s">
        <v>6</v>
      </c>
      <c r="E10" s="182">
        <v>22915546.449999835</v>
      </c>
      <c r="F10" s="1"/>
      <c r="G10" s="2">
        <f t="shared" si="0"/>
        <v>100</v>
      </c>
    </row>
    <row r="11" spans="3:7">
      <c r="C11" s="316" t="s">
        <v>11</v>
      </c>
      <c r="D11" s="181" t="s">
        <v>8</v>
      </c>
      <c r="E11" s="182">
        <v>19033100.556250591</v>
      </c>
      <c r="F11" s="1"/>
      <c r="G11" s="2">
        <f t="shared" si="0"/>
        <v>83.05758973620604</v>
      </c>
    </row>
    <row r="12" spans="3:7">
      <c r="C12" s="316"/>
      <c r="D12" s="181" t="s">
        <v>9</v>
      </c>
      <c r="E12" s="182">
        <v>3797766.7444845606</v>
      </c>
      <c r="F12" s="1"/>
      <c r="G12" s="2">
        <f t="shared" si="0"/>
        <v>16.572883185530966</v>
      </c>
    </row>
    <row r="13" spans="3:7">
      <c r="C13" s="316"/>
      <c r="D13" s="181" t="s">
        <v>10</v>
      </c>
      <c r="E13" s="182">
        <v>84679.149264900829</v>
      </c>
      <c r="F13" s="1"/>
      <c r="G13" s="2">
        <f t="shared" si="0"/>
        <v>0.36952707826394182</v>
      </c>
    </row>
    <row r="14" spans="3:7">
      <c r="C14" s="316"/>
      <c r="D14" s="181" t="s">
        <v>6</v>
      </c>
      <c r="E14" s="182">
        <v>22915546.449999835</v>
      </c>
      <c r="F14" s="1"/>
      <c r="G14" s="2">
        <f t="shared" si="0"/>
        <v>100</v>
      </c>
    </row>
    <row r="15" spans="3:7">
      <c r="C15" s="316" t="s">
        <v>12</v>
      </c>
      <c r="D15" s="181" t="s">
        <v>8</v>
      </c>
      <c r="E15" s="182">
        <v>14750357.580150481</v>
      </c>
      <c r="F15" s="1"/>
      <c r="G15" s="2">
        <f t="shared" si="0"/>
        <v>64.368343178438963</v>
      </c>
    </row>
    <row r="16" spans="3:7">
      <c r="C16" s="316"/>
      <c r="D16" s="181" t="s">
        <v>9</v>
      </c>
      <c r="E16" s="182">
        <v>7820622.79755536</v>
      </c>
      <c r="F16" s="1"/>
      <c r="G16" s="2">
        <f t="shared" si="0"/>
        <v>34.128022277886444</v>
      </c>
    </row>
    <row r="17" spans="3:9">
      <c r="C17" s="316"/>
      <c r="D17" s="181" t="s">
        <v>10</v>
      </c>
      <c r="E17" s="182">
        <v>344566.07229440886</v>
      </c>
      <c r="F17" s="1"/>
      <c r="G17" s="2">
        <f t="shared" si="0"/>
        <v>1.5036345436764016</v>
      </c>
    </row>
    <row r="18" spans="3:9">
      <c r="C18" s="316"/>
      <c r="D18" s="181" t="s">
        <v>6</v>
      </c>
      <c r="E18" s="182">
        <v>22915546.449999835</v>
      </c>
      <c r="F18" s="1"/>
      <c r="G18" s="2">
        <f t="shared" si="0"/>
        <v>100</v>
      </c>
    </row>
    <row r="19" spans="3:9">
      <c r="C19" s="316" t="s">
        <v>13</v>
      </c>
      <c r="D19" s="181" t="s">
        <v>8</v>
      </c>
      <c r="E19" s="182">
        <v>18212311.143580232</v>
      </c>
      <c r="F19" s="1"/>
      <c r="G19" s="2">
        <f t="shared" si="0"/>
        <v>79.47578812191216</v>
      </c>
    </row>
    <row r="20" spans="3:9">
      <c r="C20" s="316"/>
      <c r="D20" s="181" t="s">
        <v>9</v>
      </c>
      <c r="E20" s="182">
        <v>4518182.3658954706</v>
      </c>
      <c r="F20" s="1"/>
      <c r="G20" s="2">
        <f t="shared" si="0"/>
        <v>19.716668663144635</v>
      </c>
    </row>
    <row r="21" spans="3:9">
      <c r="C21" s="316"/>
      <c r="D21" s="181" t="s">
        <v>10</v>
      </c>
      <c r="E21" s="182">
        <v>185052.94052433825</v>
      </c>
      <c r="F21" s="1"/>
      <c r="G21" s="2">
        <f t="shared" si="0"/>
        <v>0.8075432149441043</v>
      </c>
    </row>
    <row r="22" spans="3:9">
      <c r="C22" s="317"/>
      <c r="D22" s="183" t="s">
        <v>6</v>
      </c>
      <c r="E22" s="184">
        <v>22915546.449999835</v>
      </c>
      <c r="F22" s="1"/>
      <c r="G22" s="2">
        <f t="shared" si="0"/>
        <v>100</v>
      </c>
    </row>
    <row r="26" spans="3:9">
      <c r="D26" t="s">
        <v>14</v>
      </c>
      <c r="E26" t="s">
        <v>15</v>
      </c>
      <c r="F26" t="s">
        <v>16</v>
      </c>
      <c r="G26" t="s">
        <v>17</v>
      </c>
      <c r="H26" t="s">
        <v>18</v>
      </c>
      <c r="I26" t="s">
        <v>19</v>
      </c>
    </row>
    <row r="27" spans="3:9">
      <c r="D27" t="s">
        <v>14</v>
      </c>
      <c r="E27" t="str">
        <f>REPT(" ",20)&amp;E26</f>
        <v xml:space="preserve">                    Condizione lavorativa</v>
      </c>
      <c r="F27" t="str">
        <f t="shared" ref="F27:I27" si="1">REPT(" ",20)&amp;F26</f>
        <v xml:space="preserve">                    Clima lavoro</v>
      </c>
      <c r="G27" t="str">
        <f t="shared" si="1"/>
        <v xml:space="preserve">                    Compiti e incarichi svolti</v>
      </c>
      <c r="H27" t="str">
        <f t="shared" si="1"/>
        <v xml:space="preserve">                    Prospettive carriera</v>
      </c>
      <c r="I27" t="str">
        <f t="shared" si="1"/>
        <v xml:space="preserve">                    Sviluppo competenze professionali</v>
      </c>
    </row>
    <row r="28" spans="3:9">
      <c r="D28" s="179" t="s">
        <v>3</v>
      </c>
      <c r="E28" s="2">
        <v>86.086449935387748</v>
      </c>
      <c r="F28" s="2">
        <v>87.047328149046464</v>
      </c>
      <c r="G28" s="2">
        <v>83.05758973620604</v>
      </c>
      <c r="H28" s="2">
        <v>64.368343178438963</v>
      </c>
      <c r="I28" s="2">
        <v>79.47578812191216</v>
      </c>
    </row>
    <row r="29" spans="3:9">
      <c r="D29" s="5" t="s">
        <v>20</v>
      </c>
      <c r="E29" s="4">
        <v>30</v>
      </c>
      <c r="F29" s="4">
        <v>30</v>
      </c>
      <c r="G29" s="4">
        <v>30</v>
      </c>
      <c r="H29" s="4">
        <v>30</v>
      </c>
      <c r="I29" s="4">
        <v>30</v>
      </c>
    </row>
    <row r="30" spans="3:9">
      <c r="D30" s="181" t="s">
        <v>4</v>
      </c>
      <c r="E30" s="2">
        <v>13.579267505540294</v>
      </c>
      <c r="F30" s="2">
        <v>11.270644833448687</v>
      </c>
      <c r="G30" s="2">
        <v>16.572883185530966</v>
      </c>
      <c r="H30" s="2">
        <v>34.128022277886444</v>
      </c>
      <c r="I30" s="2">
        <v>19.716668663144635</v>
      </c>
    </row>
    <row r="31" spans="3:9">
      <c r="D31" s="5" t="s">
        <v>20</v>
      </c>
      <c r="E31" s="4">
        <v>30</v>
      </c>
      <c r="F31" s="4">
        <v>30</v>
      </c>
      <c r="G31" s="4">
        <v>30</v>
      </c>
      <c r="H31" s="4">
        <v>30</v>
      </c>
      <c r="I31" s="4">
        <v>30</v>
      </c>
    </row>
    <row r="32" spans="3:9">
      <c r="D32" s="181" t="s">
        <v>5</v>
      </c>
      <c r="E32" s="2">
        <v>0.33428255907266996</v>
      </c>
      <c r="F32" s="2">
        <v>1.6820270175055232</v>
      </c>
      <c r="G32" s="2">
        <v>0.36952707826394182</v>
      </c>
      <c r="H32" s="2">
        <v>1.5036345436764016</v>
      </c>
      <c r="I32" s="2">
        <v>0.8075432149441043</v>
      </c>
    </row>
    <row r="38" spans="4:7">
      <c r="E38" t="s">
        <v>3</v>
      </c>
      <c r="F38" t="s">
        <v>4</v>
      </c>
      <c r="G38" t="s">
        <v>5</v>
      </c>
    </row>
    <row r="39" spans="4:7">
      <c r="E39" t="str">
        <f>REPT(" ",30)&amp;E38</f>
        <v xml:space="preserve">                              Alto_Medio-alto</v>
      </c>
      <c r="F39" t="str">
        <f t="shared" ref="F39:G39" si="2">REPT(" ",30)&amp;F38</f>
        <v xml:space="preserve">                              Medio-basso_Basso</v>
      </c>
      <c r="G39" t="str">
        <f t="shared" si="2"/>
        <v xml:space="preserve">                              Non sa/Non applicabile</v>
      </c>
    </row>
    <row r="40" spans="4:7">
      <c r="D40" s="6" t="s">
        <v>15</v>
      </c>
      <c r="E40" s="2">
        <v>86.086449935387748</v>
      </c>
      <c r="F40" s="2">
        <v>13.579267505540294</v>
      </c>
      <c r="G40" s="2">
        <v>0.33428255907266996</v>
      </c>
    </row>
    <row r="41" spans="4:7">
      <c r="D41" s="7" t="s">
        <v>20</v>
      </c>
      <c r="E41" s="4">
        <v>30</v>
      </c>
      <c r="F41" s="4">
        <v>30</v>
      </c>
      <c r="G41" s="4">
        <v>30</v>
      </c>
    </row>
    <row r="42" spans="4:7">
      <c r="D42" s="6" t="s">
        <v>16</v>
      </c>
      <c r="E42" s="2">
        <v>87.047328149046464</v>
      </c>
      <c r="F42" s="2">
        <v>11.270644833448687</v>
      </c>
      <c r="G42" s="2">
        <v>1.6820270175055232</v>
      </c>
    </row>
    <row r="43" spans="4:7">
      <c r="D43" s="7" t="s">
        <v>20</v>
      </c>
      <c r="E43" s="4">
        <v>30</v>
      </c>
      <c r="F43" s="4">
        <v>30</v>
      </c>
      <c r="G43" s="4">
        <v>30</v>
      </c>
    </row>
    <row r="44" spans="4:7">
      <c r="D44" s="6" t="s">
        <v>17</v>
      </c>
      <c r="E44" s="2">
        <v>83.05758973620604</v>
      </c>
      <c r="F44" s="2">
        <v>16.572883185530966</v>
      </c>
      <c r="G44" s="2">
        <v>0.36952707826394182</v>
      </c>
    </row>
    <row r="45" spans="4:7">
      <c r="D45" s="7" t="s">
        <v>20</v>
      </c>
      <c r="E45" s="4">
        <v>30</v>
      </c>
      <c r="F45" s="4">
        <v>30</v>
      </c>
      <c r="G45" s="4">
        <v>30</v>
      </c>
    </row>
    <row r="46" spans="4:7">
      <c r="D46" s="6" t="s">
        <v>18</v>
      </c>
      <c r="E46" s="2">
        <v>64.368343178438963</v>
      </c>
      <c r="F46" s="2">
        <v>34.128022277886444</v>
      </c>
      <c r="G46" s="2">
        <v>1.5036345436764016</v>
      </c>
    </row>
    <row r="47" spans="4:7">
      <c r="D47" s="7" t="s">
        <v>20</v>
      </c>
      <c r="E47" s="4">
        <v>30</v>
      </c>
      <c r="F47" s="4">
        <v>30</v>
      </c>
      <c r="G47" s="4">
        <v>30</v>
      </c>
    </row>
    <row r="48" spans="4:7">
      <c r="D48" s="6" t="s">
        <v>19</v>
      </c>
      <c r="E48" s="2">
        <v>79.47578812191216</v>
      </c>
      <c r="F48" s="2">
        <v>19.716668663144635</v>
      </c>
      <c r="G48" s="2">
        <v>0.8075432149441043</v>
      </c>
    </row>
    <row r="53" spans="1:1">
      <c r="A53" s="173" t="s">
        <v>21</v>
      </c>
    </row>
  </sheetData>
  <mergeCells count="5">
    <mergeCell ref="C3:C6"/>
    <mergeCell ref="C7:C10"/>
    <mergeCell ref="C11:C14"/>
    <mergeCell ref="C15:C18"/>
    <mergeCell ref="C19:C22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12184-1437-4C1A-9FEC-9A30EFDC716D}">
  <dimension ref="A4:F24"/>
  <sheetViews>
    <sheetView topLeftCell="A58" workbookViewId="0">
      <selection activeCell="B58" sqref="B58"/>
    </sheetView>
  </sheetViews>
  <sheetFormatPr defaultRowHeight="15"/>
  <cols>
    <col min="1" max="1" width="26.7109375" customWidth="1"/>
  </cols>
  <sheetData>
    <row r="4" spans="1:6">
      <c r="A4" s="176" t="s">
        <v>91</v>
      </c>
    </row>
    <row r="9" spans="1:6">
      <c r="A9" s="98" t="s">
        <v>92</v>
      </c>
      <c r="B9" s="99">
        <v>59.811055458230733</v>
      </c>
    </row>
    <row r="10" spans="1:6" ht="45">
      <c r="A10" s="98" t="s">
        <v>93</v>
      </c>
      <c r="B10" s="99">
        <v>43.353254447948828</v>
      </c>
    </row>
    <row r="11" spans="1:6" ht="60">
      <c r="A11" s="98" t="s">
        <v>94</v>
      </c>
      <c r="B11" s="99">
        <v>41.967016485575229</v>
      </c>
    </row>
    <row r="12" spans="1:6" ht="30">
      <c r="A12" s="98" t="s">
        <v>95</v>
      </c>
      <c r="B12" s="99">
        <v>32.674430217252045</v>
      </c>
    </row>
    <row r="14" spans="1:6">
      <c r="C14" s="2">
        <f>B9/6</f>
        <v>9.9685092430384561</v>
      </c>
      <c r="D14" s="2">
        <f>B10/6</f>
        <v>7.2255424079914716</v>
      </c>
      <c r="E14" s="2">
        <f>B11/6</f>
        <v>6.9945027475958712</v>
      </c>
      <c r="F14" s="2">
        <f>B12/6</f>
        <v>5.4457383695420072</v>
      </c>
    </row>
    <row r="15" spans="1:6">
      <c r="C15" s="2">
        <v>3</v>
      </c>
      <c r="D15" s="2">
        <v>3</v>
      </c>
      <c r="E15" s="2">
        <v>3</v>
      </c>
      <c r="F15" s="2">
        <v>3</v>
      </c>
    </row>
    <row r="16" spans="1:6">
      <c r="C16" s="2">
        <v>9.9685092430384561</v>
      </c>
      <c r="D16" s="2">
        <v>7.2255424079914716</v>
      </c>
      <c r="E16" s="2">
        <v>6.9945027475958712</v>
      </c>
      <c r="F16" s="2">
        <v>5.4457383695420072</v>
      </c>
    </row>
    <row r="17" spans="3:6">
      <c r="C17" s="2">
        <v>3</v>
      </c>
      <c r="D17" s="2">
        <v>3</v>
      </c>
      <c r="E17" s="2">
        <v>3</v>
      </c>
      <c r="F17" s="2">
        <v>3</v>
      </c>
    </row>
    <row r="18" spans="3:6">
      <c r="C18" s="2">
        <v>9.9685092430384561</v>
      </c>
      <c r="D18" s="2">
        <v>7.2255424079914716</v>
      </c>
      <c r="E18" s="2">
        <v>6.9945027475958712</v>
      </c>
      <c r="F18" s="2">
        <v>5.4457383695420072</v>
      </c>
    </row>
    <row r="19" spans="3:6">
      <c r="C19" s="2">
        <v>3</v>
      </c>
      <c r="D19" s="2">
        <v>3</v>
      </c>
      <c r="E19" s="2">
        <v>3</v>
      </c>
      <c r="F19" s="2">
        <v>3</v>
      </c>
    </row>
    <row r="20" spans="3:6">
      <c r="C20" s="2">
        <v>9.9685092430384561</v>
      </c>
      <c r="D20" s="2">
        <v>7.2255424079914716</v>
      </c>
      <c r="E20" s="2">
        <v>6.9945027475958712</v>
      </c>
      <c r="F20" s="2">
        <v>5.4457383695420072</v>
      </c>
    </row>
    <row r="21" spans="3:6">
      <c r="C21" s="2">
        <v>3</v>
      </c>
      <c r="D21" s="2">
        <v>3</v>
      </c>
      <c r="E21" s="2">
        <v>3</v>
      </c>
      <c r="F21" s="2">
        <v>3</v>
      </c>
    </row>
    <row r="22" spans="3:6">
      <c r="C22" s="2">
        <v>9.9685092430384561</v>
      </c>
      <c r="D22" s="2">
        <v>7.2255424079914716</v>
      </c>
      <c r="E22" s="2">
        <v>6.9945027475958712</v>
      </c>
      <c r="F22" s="2">
        <v>5.4457383695420072</v>
      </c>
    </row>
    <row r="23" spans="3:6">
      <c r="C23" s="2">
        <v>3</v>
      </c>
      <c r="D23" s="2">
        <v>3</v>
      </c>
      <c r="E23" s="2">
        <v>3</v>
      </c>
      <c r="F23" s="2">
        <v>3</v>
      </c>
    </row>
    <row r="24" spans="3:6">
      <c r="C24" s="2">
        <v>9.9685092430384561</v>
      </c>
      <c r="D24" s="2">
        <v>7.2255424079914716</v>
      </c>
      <c r="E24" s="2">
        <v>6.9945027475958712</v>
      </c>
      <c r="F24" s="2">
        <v>5.4457383695420072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BB73F-F6D2-4E5F-A641-829B77170667}">
  <dimension ref="A3:O16"/>
  <sheetViews>
    <sheetView topLeftCell="A14" workbookViewId="0">
      <selection activeCell="A16" sqref="A16"/>
    </sheetView>
  </sheetViews>
  <sheetFormatPr defaultRowHeight="15"/>
  <cols>
    <col min="5" max="5" width="23.5703125" customWidth="1"/>
    <col min="6" max="6" width="10" customWidth="1"/>
    <col min="7" max="7" width="12.140625" customWidth="1"/>
  </cols>
  <sheetData>
    <row r="3" spans="1:15">
      <c r="E3" s="101"/>
    </row>
    <row r="7" spans="1:15" ht="40.9" customHeight="1">
      <c r="F7" s="103" t="s">
        <v>96</v>
      </c>
      <c r="G7" s="103" t="s">
        <v>97</v>
      </c>
      <c r="H7" s="103" t="s">
        <v>98</v>
      </c>
      <c r="I7" s="100" t="s">
        <v>6</v>
      </c>
      <c r="L7" s="96" t="s">
        <v>92</v>
      </c>
      <c r="M7" s="96" t="s">
        <v>99</v>
      </c>
      <c r="N7" s="96" t="s">
        <v>100</v>
      </c>
      <c r="O7" s="96" t="s">
        <v>101</v>
      </c>
    </row>
    <row r="8" spans="1:15">
      <c r="E8" s="96" t="s">
        <v>92</v>
      </c>
      <c r="F8" s="104">
        <v>0.58799999999999997</v>
      </c>
      <c r="G8" s="104">
        <v>0.66</v>
      </c>
      <c r="H8" s="104">
        <v>0.51200000000000001</v>
      </c>
      <c r="I8" s="301">
        <v>59.811055458230733</v>
      </c>
      <c r="K8" t="s">
        <v>96</v>
      </c>
      <c r="L8" s="20">
        <v>58.8</v>
      </c>
      <c r="M8" s="20">
        <v>38.9</v>
      </c>
      <c r="N8" s="20">
        <v>42</v>
      </c>
      <c r="O8" s="20">
        <v>30.4</v>
      </c>
    </row>
    <row r="9" spans="1:15">
      <c r="F9" s="105">
        <v>0.2</v>
      </c>
      <c r="G9" s="105">
        <v>0.2</v>
      </c>
      <c r="H9" s="105">
        <v>0.2</v>
      </c>
      <c r="I9" s="105"/>
      <c r="L9" s="20">
        <v>20</v>
      </c>
      <c r="M9" s="20">
        <v>20</v>
      </c>
      <c r="N9" s="20">
        <v>20</v>
      </c>
      <c r="O9" s="20">
        <v>20</v>
      </c>
    </row>
    <row r="10" spans="1:15" ht="57">
      <c r="E10" s="96" t="s">
        <v>99</v>
      </c>
      <c r="F10" s="106">
        <v>0.38920621875214034</v>
      </c>
      <c r="G10" s="106">
        <v>0.4446872703361312</v>
      </c>
      <c r="H10" s="106">
        <v>0.45192941094893047</v>
      </c>
      <c r="I10" s="301">
        <v>41.967016485575229</v>
      </c>
      <c r="K10" t="s">
        <v>97</v>
      </c>
      <c r="L10" s="20">
        <v>66</v>
      </c>
      <c r="M10" s="20">
        <v>44.5</v>
      </c>
      <c r="N10" s="20">
        <v>44.3</v>
      </c>
      <c r="O10" s="20">
        <v>37</v>
      </c>
    </row>
    <row r="11" spans="1:15">
      <c r="F11" s="105">
        <v>0.2</v>
      </c>
      <c r="G11" s="105">
        <v>0.2</v>
      </c>
      <c r="H11" s="105">
        <v>0.2</v>
      </c>
      <c r="L11" s="20">
        <v>20</v>
      </c>
      <c r="M11" s="20">
        <v>20</v>
      </c>
      <c r="N11" s="20">
        <v>20</v>
      </c>
      <c r="O11" s="20">
        <v>20</v>
      </c>
    </row>
    <row r="12" spans="1:15" ht="28.5">
      <c r="E12" s="96" t="s">
        <v>100</v>
      </c>
      <c r="F12" s="107">
        <v>0.41976576946784472</v>
      </c>
      <c r="G12" s="107">
        <v>0.44314863166038099</v>
      </c>
      <c r="H12" s="107">
        <v>0.45113199043095376</v>
      </c>
      <c r="I12" s="301">
        <v>43.353254447948828</v>
      </c>
      <c r="K12" t="s">
        <v>98</v>
      </c>
      <c r="L12" s="20">
        <v>51.2</v>
      </c>
      <c r="M12" s="20">
        <v>45.2</v>
      </c>
      <c r="N12" s="20">
        <v>45.1</v>
      </c>
      <c r="O12" s="20">
        <v>30.8</v>
      </c>
    </row>
    <row r="13" spans="1:15">
      <c r="F13" s="105">
        <v>0.2</v>
      </c>
      <c r="G13" s="105">
        <v>0.2</v>
      </c>
      <c r="H13" s="105">
        <v>0.2</v>
      </c>
    </row>
    <row r="14" spans="1:15" ht="57">
      <c r="E14" s="96" t="s">
        <v>101</v>
      </c>
      <c r="F14" s="108">
        <v>0.30350930060542969</v>
      </c>
      <c r="G14" s="108">
        <v>0.36995706494410707</v>
      </c>
      <c r="H14" s="108">
        <v>0.30808168359740667</v>
      </c>
      <c r="I14" s="301">
        <v>32.674430217252045</v>
      </c>
    </row>
    <row r="16" spans="1:15">
      <c r="A16" s="175" t="s">
        <v>102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10DC7-57D3-4C9D-959B-3EBAF4CA2449}">
  <dimension ref="A3:F13"/>
  <sheetViews>
    <sheetView topLeftCell="A5" workbookViewId="0">
      <selection activeCell="J21" sqref="J21"/>
    </sheetView>
  </sheetViews>
  <sheetFormatPr defaultRowHeight="15"/>
  <cols>
    <col min="1" max="1" width="26.7109375" customWidth="1"/>
  </cols>
  <sheetData>
    <row r="3" spans="1:6" ht="42.75" customHeight="1">
      <c r="C3" s="96" t="s">
        <v>92</v>
      </c>
      <c r="D3" s="96" t="s">
        <v>99</v>
      </c>
      <c r="E3" s="96" t="s">
        <v>100</v>
      </c>
      <c r="F3" s="96" t="s">
        <v>101</v>
      </c>
    </row>
    <row r="4" spans="1:6" ht="36.75">
      <c r="B4" s="97" t="s">
        <v>103</v>
      </c>
      <c r="C4" s="20">
        <v>62.1</v>
      </c>
      <c r="D4" s="20">
        <v>66.599999999999994</v>
      </c>
      <c r="E4" s="20">
        <v>59</v>
      </c>
      <c r="F4" s="20">
        <v>47.7</v>
      </c>
    </row>
    <row r="5" spans="1:6">
      <c r="C5" s="20">
        <v>20</v>
      </c>
      <c r="D5" s="20">
        <v>20</v>
      </c>
      <c r="E5" s="20">
        <v>20</v>
      </c>
      <c r="F5" s="20">
        <v>20</v>
      </c>
    </row>
    <row r="6" spans="1:6" ht="24.75">
      <c r="B6" s="97" t="s">
        <v>104</v>
      </c>
      <c r="C6" s="20">
        <v>43.9</v>
      </c>
      <c r="D6" s="20">
        <v>49.7</v>
      </c>
      <c r="E6" s="20">
        <v>38</v>
      </c>
      <c r="F6" s="20">
        <v>46.3</v>
      </c>
    </row>
    <row r="7" spans="1:6">
      <c r="C7" s="20">
        <v>20</v>
      </c>
      <c r="D7" s="20">
        <v>20</v>
      </c>
      <c r="E7" s="20">
        <v>20</v>
      </c>
      <c r="F7" s="20">
        <v>20</v>
      </c>
    </row>
    <row r="8" spans="1:6" ht="24.75">
      <c r="B8" s="97" t="s">
        <v>105</v>
      </c>
      <c r="C8" s="20">
        <v>42.1</v>
      </c>
      <c r="D8" s="20">
        <v>48.2</v>
      </c>
      <c r="E8" s="20">
        <v>42.6</v>
      </c>
      <c r="F8" s="20">
        <v>47.3</v>
      </c>
    </row>
    <row r="9" spans="1:6">
      <c r="C9" s="20">
        <v>20</v>
      </c>
      <c r="D9" s="20">
        <v>20</v>
      </c>
      <c r="E9" s="20">
        <v>20</v>
      </c>
      <c r="F9" s="20">
        <v>20</v>
      </c>
    </row>
    <row r="10" spans="1:6" ht="24.75">
      <c r="B10" s="97" t="s">
        <v>106</v>
      </c>
      <c r="C10" s="20">
        <v>34.299999999999997</v>
      </c>
      <c r="D10" s="20">
        <v>32.9</v>
      </c>
      <c r="E10" s="20">
        <v>32.200000000000003</v>
      </c>
      <c r="F10" s="20">
        <v>28</v>
      </c>
    </row>
    <row r="11" spans="1:6">
      <c r="B11" s="177"/>
      <c r="C11" s="20"/>
      <c r="D11" s="20"/>
      <c r="E11" s="20"/>
      <c r="F11" s="20"/>
    </row>
    <row r="12" spans="1:6">
      <c r="A12" s="175" t="s">
        <v>107</v>
      </c>
      <c r="B12" s="177"/>
      <c r="C12" s="20"/>
      <c r="D12" s="20"/>
      <c r="E12" s="20"/>
      <c r="F12" s="20"/>
    </row>
    <row r="13" spans="1:6">
      <c r="B13" s="177"/>
      <c r="C13" s="20"/>
      <c r="D13" s="20"/>
      <c r="E13" s="20"/>
      <c r="F13" s="20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5EC2F-4A92-4809-8CCD-684F0C4F2748}">
  <dimension ref="A2:E16"/>
  <sheetViews>
    <sheetView topLeftCell="A30" workbookViewId="0">
      <selection activeCell="C37" sqref="C37"/>
    </sheetView>
  </sheetViews>
  <sheetFormatPr defaultRowHeight="15"/>
  <cols>
    <col min="1" max="1" width="23.5703125" customWidth="1"/>
  </cols>
  <sheetData>
    <row r="2" spans="1:5">
      <c r="A2" s="175" t="s">
        <v>108</v>
      </c>
    </row>
    <row r="4" spans="1:5" ht="60">
      <c r="A4" s="98" t="s">
        <v>109</v>
      </c>
      <c r="B4" s="110">
        <v>51.7</v>
      </c>
    </row>
    <row r="5" spans="1:5" ht="75">
      <c r="A5" s="98" t="s">
        <v>110</v>
      </c>
      <c r="B5" s="99">
        <v>45.317253349304885</v>
      </c>
    </row>
    <row r="6" spans="1:5">
      <c r="D6" s="2">
        <f>B4/6</f>
        <v>8.6166666666666671</v>
      </c>
      <c r="E6" s="2">
        <f>B5/6</f>
        <v>7.5528755582174805</v>
      </c>
    </row>
    <row r="7" spans="1:5">
      <c r="D7" s="2">
        <v>3</v>
      </c>
      <c r="E7" s="2">
        <v>3</v>
      </c>
    </row>
    <row r="8" spans="1:5">
      <c r="D8" s="2">
        <v>8.6166666666666671</v>
      </c>
      <c r="E8" s="2">
        <v>7.5528755582174805</v>
      </c>
    </row>
    <row r="9" spans="1:5">
      <c r="D9" s="2">
        <v>3</v>
      </c>
      <c r="E9" s="2">
        <v>3</v>
      </c>
    </row>
    <row r="10" spans="1:5">
      <c r="D10" s="2">
        <v>8.6166666666666671</v>
      </c>
      <c r="E10" s="2">
        <v>7.5528755582174805</v>
      </c>
    </row>
    <row r="11" spans="1:5">
      <c r="D11" s="2">
        <v>3</v>
      </c>
      <c r="E11" s="2">
        <v>3</v>
      </c>
    </row>
    <row r="12" spans="1:5">
      <c r="D12" s="2">
        <v>8.6166666666666671</v>
      </c>
      <c r="E12" s="2">
        <v>7.5528755582174805</v>
      </c>
    </row>
    <row r="13" spans="1:5">
      <c r="D13" s="2">
        <v>3</v>
      </c>
      <c r="E13" s="2">
        <v>3</v>
      </c>
    </row>
    <row r="14" spans="1:5">
      <c r="D14" s="2">
        <v>8.6166666666666671</v>
      </c>
      <c r="E14" s="2">
        <v>7.5528755582174805</v>
      </c>
    </row>
    <row r="15" spans="1:5">
      <c r="D15" s="2">
        <v>3</v>
      </c>
      <c r="E15" s="2">
        <v>3</v>
      </c>
    </row>
    <row r="16" spans="1:5">
      <c r="D16" s="2">
        <v>8.6166666666666671</v>
      </c>
      <c r="E16" s="2">
        <v>7.5528755582174805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25DF1-594F-4015-A38E-E24898C91CF9}">
  <dimension ref="A1:D7"/>
  <sheetViews>
    <sheetView workbookViewId="0"/>
  </sheetViews>
  <sheetFormatPr defaultRowHeight="15"/>
  <cols>
    <col min="1" max="1" width="23.5703125" customWidth="1"/>
  </cols>
  <sheetData>
    <row r="1" spans="1:4">
      <c r="A1" s="175" t="s">
        <v>111</v>
      </c>
    </row>
    <row r="4" spans="1:4" ht="28.5">
      <c r="B4" s="103" t="s">
        <v>96</v>
      </c>
      <c r="C4" s="103" t="s">
        <v>97</v>
      </c>
      <c r="D4" s="103" t="s">
        <v>98</v>
      </c>
    </row>
    <row r="5" spans="1:4" ht="60">
      <c r="A5" s="98" t="s">
        <v>112</v>
      </c>
      <c r="B5" s="99">
        <v>47.3</v>
      </c>
      <c r="C5" s="99">
        <v>56.4</v>
      </c>
      <c r="D5" s="99">
        <v>54.4</v>
      </c>
    </row>
    <row r="6" spans="1:4">
      <c r="B6" s="99">
        <v>10</v>
      </c>
      <c r="C6" s="99">
        <v>10</v>
      </c>
      <c r="D6" s="99">
        <v>10</v>
      </c>
    </row>
    <row r="7" spans="1:4" ht="75">
      <c r="A7" s="98" t="s">
        <v>113</v>
      </c>
      <c r="B7" s="99">
        <v>43.7</v>
      </c>
      <c r="C7" s="99">
        <v>46.4</v>
      </c>
      <c r="D7" s="99">
        <v>47.6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E2CDA-7E63-4F3A-8017-5473BB543736}">
  <dimension ref="A1:E8"/>
  <sheetViews>
    <sheetView workbookViewId="0"/>
  </sheetViews>
  <sheetFormatPr defaultRowHeight="15"/>
  <cols>
    <col min="1" max="1" width="23.5703125" customWidth="1"/>
    <col min="3" max="3" width="11.42578125" customWidth="1"/>
  </cols>
  <sheetData>
    <row r="1" spans="1:5">
      <c r="A1" s="175" t="s">
        <v>114</v>
      </c>
    </row>
    <row r="5" spans="1:5" ht="40.5">
      <c r="A5" s="111"/>
      <c r="B5" s="112" t="s">
        <v>103</v>
      </c>
      <c r="C5" s="112" t="s">
        <v>104</v>
      </c>
      <c r="D5" s="112" t="s">
        <v>105</v>
      </c>
      <c r="E5" s="112" t="s">
        <v>106</v>
      </c>
    </row>
    <row r="6" spans="1:5" ht="60">
      <c r="A6" s="98" t="s">
        <v>112</v>
      </c>
      <c r="B6" s="99">
        <v>50.505014326647569</v>
      </c>
      <c r="C6" s="99">
        <v>51.322492846674571</v>
      </c>
      <c r="D6" s="99">
        <v>50.911821497532713</v>
      </c>
      <c r="E6" s="99">
        <v>61.314031180400896</v>
      </c>
    </row>
    <row r="7" spans="1:5">
      <c r="B7" s="4">
        <v>10</v>
      </c>
      <c r="C7" s="4">
        <v>10</v>
      </c>
      <c r="D7" s="4">
        <v>10</v>
      </c>
      <c r="E7" s="4">
        <v>10</v>
      </c>
    </row>
    <row r="8" spans="1:5" ht="75">
      <c r="A8" s="98" t="s">
        <v>113</v>
      </c>
      <c r="B8" s="99">
        <v>46.239255014326645</v>
      </c>
      <c r="C8" s="99">
        <v>49.103217251727266</v>
      </c>
      <c r="D8" s="99">
        <v>44.571265107630694</v>
      </c>
      <c r="E8" s="99">
        <v>41.336302895322937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1A9AB-9DA2-48FD-B6E0-B4EB21467014}">
  <dimension ref="A3:E105"/>
  <sheetViews>
    <sheetView topLeftCell="A5" workbookViewId="0">
      <selection activeCell="A9" sqref="A9"/>
    </sheetView>
  </sheetViews>
  <sheetFormatPr defaultRowHeight="15"/>
  <cols>
    <col min="1" max="1" width="32.42578125" customWidth="1"/>
    <col min="2" max="2" width="29.28515625" customWidth="1"/>
    <col min="3" max="3" width="20.7109375" customWidth="1"/>
    <col min="4" max="4" width="21" customWidth="1"/>
    <col min="5" max="5" width="22.7109375" customWidth="1"/>
    <col min="6" max="6" width="22.5703125" customWidth="1"/>
    <col min="7" max="7" width="22.28515625" customWidth="1"/>
    <col min="8" max="8" width="16.85546875" customWidth="1"/>
    <col min="9" max="9" width="19.7109375" customWidth="1"/>
    <col min="10" max="10" width="26.42578125" customWidth="1"/>
    <col min="11" max="11" width="20.7109375" customWidth="1"/>
    <col min="12" max="12" width="15.85546875" customWidth="1"/>
  </cols>
  <sheetData>
    <row r="3" spans="1:5" ht="60.75">
      <c r="A3" s="113" t="s">
        <v>115</v>
      </c>
      <c r="B3" s="114" t="s">
        <v>116</v>
      </c>
      <c r="C3" s="114" t="s">
        <v>117</v>
      </c>
      <c r="D3" s="114" t="s">
        <v>118</v>
      </c>
      <c r="E3" s="114" t="s">
        <v>119</v>
      </c>
    </row>
    <row r="4" spans="1:5" ht="30">
      <c r="A4" s="302" t="s">
        <v>120</v>
      </c>
      <c r="B4" s="303">
        <v>0.39353177291095887</v>
      </c>
      <c r="C4" s="303">
        <v>0.4461026226544218</v>
      </c>
      <c r="D4" s="303">
        <v>0.59189490170971126</v>
      </c>
      <c r="E4" s="303">
        <v>0.33459146371685233</v>
      </c>
    </row>
    <row r="5" spans="1:5" ht="30">
      <c r="A5" s="304" t="s">
        <v>121</v>
      </c>
      <c r="B5" s="303">
        <v>0.48658151237978658</v>
      </c>
      <c r="C5" s="303">
        <v>0.56756739787738286</v>
      </c>
      <c r="D5" s="303">
        <v>0.68287455204168301</v>
      </c>
      <c r="E5" s="303">
        <v>0.37147099111593762</v>
      </c>
    </row>
    <row r="6" spans="1:5" ht="30">
      <c r="A6" s="305" t="s">
        <v>122</v>
      </c>
      <c r="B6" s="303">
        <v>0.44525453339862292</v>
      </c>
      <c r="C6" s="303">
        <v>0.34716900786612614</v>
      </c>
      <c r="D6" s="303">
        <v>0.57351561787236593</v>
      </c>
      <c r="E6" s="303">
        <v>0.2901838825314374</v>
      </c>
    </row>
    <row r="7" spans="1:5">
      <c r="A7" s="67" t="s">
        <v>123</v>
      </c>
      <c r="B7" s="303">
        <v>0.41967016485575054</v>
      </c>
      <c r="C7" s="303">
        <v>0.4335325444794863</v>
      </c>
      <c r="D7" s="303">
        <v>0.59811055458230877</v>
      </c>
      <c r="E7" s="303">
        <v>0.32674430217251749</v>
      </c>
    </row>
    <row r="8" spans="1:5" ht="15.75">
      <c r="A8" s="115"/>
    </row>
    <row r="9" spans="1:5">
      <c r="A9" s="175" t="s">
        <v>124</v>
      </c>
    </row>
    <row r="15" spans="1:5" ht="18">
      <c r="C15" s="116"/>
    </row>
    <row r="16" spans="1:5">
      <c r="C16" s="117"/>
    </row>
    <row r="17" spans="3:3">
      <c r="C17" s="118"/>
    </row>
    <row r="18" spans="3:3">
      <c r="C18" s="118"/>
    </row>
    <row r="19" spans="3:3">
      <c r="C19" s="118"/>
    </row>
    <row r="20" spans="3:3">
      <c r="C20" s="118"/>
    </row>
    <row r="24" spans="3:3" ht="18">
      <c r="C24" s="116"/>
    </row>
    <row r="25" spans="3:3">
      <c r="C25" s="117"/>
    </row>
    <row r="26" spans="3:3">
      <c r="C26" s="118"/>
    </row>
    <row r="27" spans="3:3">
      <c r="C27" s="118"/>
    </row>
    <row r="28" spans="3:3">
      <c r="C28" s="118"/>
    </row>
    <row r="29" spans="3:3">
      <c r="C29" s="118"/>
    </row>
    <row r="33" spans="3:3" ht="18">
      <c r="C33" s="116"/>
    </row>
    <row r="34" spans="3:3">
      <c r="C34" s="117"/>
    </row>
    <row r="35" spans="3:3">
      <c r="C35" s="118"/>
    </row>
    <row r="36" spans="3:3">
      <c r="C36" s="118"/>
    </row>
    <row r="37" spans="3:3">
      <c r="C37" s="118"/>
    </row>
    <row r="38" spans="3:3">
      <c r="C38" s="118"/>
    </row>
    <row r="42" spans="3:3" ht="18">
      <c r="C42" s="116"/>
    </row>
    <row r="43" spans="3:3">
      <c r="C43" s="117"/>
    </row>
    <row r="44" spans="3:3">
      <c r="C44" s="118"/>
    </row>
    <row r="45" spans="3:3">
      <c r="C45" s="118"/>
    </row>
    <row r="46" spans="3:3">
      <c r="C46" s="118"/>
    </row>
    <row r="47" spans="3:3">
      <c r="C47" s="118"/>
    </row>
    <row r="51" spans="3:3" ht="18">
      <c r="C51" s="116"/>
    </row>
    <row r="52" spans="3:3">
      <c r="C52" s="117"/>
    </row>
    <row r="53" spans="3:3">
      <c r="C53" s="118"/>
    </row>
    <row r="54" spans="3:3">
      <c r="C54" s="118"/>
    </row>
    <row r="55" spans="3:3">
      <c r="C55" s="118"/>
    </row>
    <row r="56" spans="3:3">
      <c r="C56" s="118"/>
    </row>
    <row r="60" spans="3:3" ht="18">
      <c r="C60" s="116"/>
    </row>
    <row r="61" spans="3:3">
      <c r="C61" s="117"/>
    </row>
    <row r="62" spans="3:3">
      <c r="C62" s="118"/>
    </row>
    <row r="63" spans="3:3">
      <c r="C63" s="118"/>
    </row>
    <row r="64" spans="3:3">
      <c r="C64" s="118"/>
    </row>
    <row r="65" spans="3:3">
      <c r="C65" s="118"/>
    </row>
    <row r="69" spans="3:3" ht="18">
      <c r="C69" s="116"/>
    </row>
    <row r="70" spans="3:3">
      <c r="C70" s="117"/>
    </row>
    <row r="71" spans="3:3">
      <c r="C71" s="118"/>
    </row>
    <row r="72" spans="3:3">
      <c r="C72" s="118"/>
    </row>
    <row r="73" spans="3:3">
      <c r="C73" s="118"/>
    </row>
    <row r="74" spans="3:3">
      <c r="C74" s="118"/>
    </row>
    <row r="78" spans="3:3" ht="18">
      <c r="C78" s="116"/>
    </row>
    <row r="79" spans="3:3">
      <c r="C79" s="117"/>
    </row>
    <row r="80" spans="3:3">
      <c r="C80" s="118"/>
    </row>
    <row r="81" spans="3:3">
      <c r="C81" s="118"/>
    </row>
    <row r="82" spans="3:3">
      <c r="C82" s="118"/>
    </row>
    <row r="83" spans="3:3">
      <c r="C83" s="118"/>
    </row>
    <row r="87" spans="3:3" ht="18">
      <c r="C87" s="116"/>
    </row>
    <row r="88" spans="3:3">
      <c r="C88" s="117"/>
    </row>
    <row r="89" spans="3:3">
      <c r="C89" s="118"/>
    </row>
    <row r="90" spans="3:3">
      <c r="C90" s="118"/>
    </row>
    <row r="91" spans="3:3">
      <c r="C91" s="118"/>
    </row>
    <row r="92" spans="3:3">
      <c r="C92" s="118"/>
    </row>
    <row r="96" spans="3:3" ht="18">
      <c r="C96" s="116"/>
    </row>
    <row r="97" spans="3:3">
      <c r="C97" s="117"/>
    </row>
    <row r="98" spans="3:3">
      <c r="C98" s="118"/>
    </row>
    <row r="99" spans="3:3">
      <c r="C99" s="118"/>
    </row>
    <row r="100" spans="3:3">
      <c r="C100" s="118"/>
    </row>
    <row r="101" spans="3:3">
      <c r="C101" s="118"/>
    </row>
    <row r="105" spans="3:3" ht="18">
      <c r="C105" s="116"/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12911-F06E-44C5-B098-F932E5EC5FF2}">
  <dimension ref="A5:D12"/>
  <sheetViews>
    <sheetView topLeftCell="A9" zoomScale="85" zoomScaleNormal="85" workbookViewId="0">
      <selection activeCell="A12" sqref="A12"/>
    </sheetView>
  </sheetViews>
  <sheetFormatPr defaultRowHeight="15"/>
  <cols>
    <col min="1" max="1" width="24.7109375" customWidth="1"/>
    <col min="2" max="2" width="27.28515625" customWidth="1"/>
    <col min="3" max="3" width="24.28515625" customWidth="1"/>
    <col min="4" max="4" width="23.5703125" customWidth="1"/>
    <col min="5" max="5" width="8" customWidth="1"/>
  </cols>
  <sheetData>
    <row r="5" spans="1:4" ht="30">
      <c r="B5" s="306" t="s">
        <v>125</v>
      </c>
      <c r="C5" s="307" t="s">
        <v>126</v>
      </c>
      <c r="D5" s="308" t="s">
        <v>127</v>
      </c>
    </row>
    <row r="6" spans="1:4">
      <c r="A6" t="s">
        <v>128</v>
      </c>
      <c r="B6" s="309">
        <v>0.5545485784294909</v>
      </c>
      <c r="C6" s="309">
        <v>0.45428383580023241</v>
      </c>
      <c r="D6" s="309">
        <v>0.40600622830551042</v>
      </c>
    </row>
    <row r="7" spans="1:4">
      <c r="B7" s="119">
        <v>0.2</v>
      </c>
      <c r="C7" s="119">
        <v>0.2</v>
      </c>
      <c r="D7" s="119">
        <v>0.2</v>
      </c>
    </row>
    <row r="8" spans="1:4">
      <c r="A8" t="s">
        <v>129</v>
      </c>
      <c r="B8" s="309">
        <v>0.55878201007035222</v>
      </c>
      <c r="C8" s="309">
        <v>0.48076691836919883</v>
      </c>
      <c r="D8" s="309">
        <v>0.4451183755815587</v>
      </c>
    </row>
    <row r="9" spans="1:4">
      <c r="B9" s="119">
        <v>0.2</v>
      </c>
      <c r="C9" s="119">
        <v>0.2</v>
      </c>
      <c r="D9" s="119">
        <v>0.2</v>
      </c>
    </row>
    <row r="10" spans="1:4">
      <c r="A10" t="s">
        <v>130</v>
      </c>
      <c r="B10" s="309">
        <v>0.4724404885759157</v>
      </c>
      <c r="C10" s="309">
        <v>0.39514148095074092</v>
      </c>
      <c r="D10" s="309">
        <v>0.43819269053011456</v>
      </c>
    </row>
    <row r="12" spans="1:4">
      <c r="A12" s="172" t="s">
        <v>131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9BE03-8163-4D7F-99C4-0F23C050BDE7}">
  <dimension ref="A1:D12"/>
  <sheetViews>
    <sheetView topLeftCell="A6" workbookViewId="0">
      <selection activeCell="A12" sqref="A12"/>
    </sheetView>
  </sheetViews>
  <sheetFormatPr defaultColWidth="8.85546875" defaultRowHeight="12"/>
  <cols>
    <col min="1" max="1" width="29.140625" style="122" bestFit="1" customWidth="1"/>
    <col min="2" max="2" width="8.85546875" style="122"/>
    <col min="3" max="3" width="11.28515625" style="122" bestFit="1" customWidth="1"/>
    <col min="4" max="5" width="10.140625" style="122" bestFit="1" customWidth="1"/>
    <col min="6" max="6" width="10.42578125" style="122" bestFit="1" customWidth="1"/>
    <col min="7" max="7" width="17.140625" style="122" bestFit="1" customWidth="1"/>
    <col min="8" max="8" width="13.5703125" style="122" bestFit="1" customWidth="1"/>
    <col min="9" max="9" width="17.140625" style="122" bestFit="1" customWidth="1"/>
    <col min="10" max="10" width="15.42578125" style="122" bestFit="1" customWidth="1"/>
    <col min="11" max="11" width="11.7109375" style="122" bestFit="1" customWidth="1"/>
    <col min="12" max="12" width="14.7109375" style="122" bestFit="1" customWidth="1"/>
    <col min="13" max="16384" width="8.85546875" style="122"/>
  </cols>
  <sheetData>
    <row r="1" spans="1:4" ht="15" customHeight="1">
      <c r="A1" s="120" t="s">
        <v>132</v>
      </c>
      <c r="B1" s="121"/>
      <c r="C1" s="121"/>
    </row>
    <row r="5" spans="1:4" ht="105">
      <c r="B5" s="124" t="s">
        <v>125</v>
      </c>
      <c r="C5" s="124" t="s">
        <v>126</v>
      </c>
      <c r="D5" s="124" t="s">
        <v>127</v>
      </c>
    </row>
    <row r="6" spans="1:4" ht="15">
      <c r="A6" s="123" t="s">
        <v>133</v>
      </c>
      <c r="B6" s="126">
        <v>0.51679931790710465</v>
      </c>
      <c r="C6" s="126">
        <v>0.36212649299813349</v>
      </c>
      <c r="D6" s="126">
        <v>0.35979038246032463</v>
      </c>
    </row>
    <row r="7" spans="1:4" ht="15">
      <c r="B7" s="119">
        <v>0.2</v>
      </c>
      <c r="C7" s="119">
        <v>0.2</v>
      </c>
      <c r="D7" s="119">
        <v>0.2</v>
      </c>
    </row>
    <row r="8" spans="1:4" ht="15">
      <c r="A8" s="123" t="s">
        <v>48</v>
      </c>
      <c r="B8" s="126">
        <v>0.34387666078552309</v>
      </c>
      <c r="C8" s="126">
        <v>0.53204644284661651</v>
      </c>
      <c r="D8" s="126">
        <v>0.48453675044957673</v>
      </c>
    </row>
    <row r="9" spans="1:4" ht="15">
      <c r="B9" s="119">
        <v>0.2</v>
      </c>
      <c r="C9" s="119">
        <v>0.2</v>
      </c>
      <c r="D9" s="119">
        <v>0.2</v>
      </c>
    </row>
    <row r="10" spans="1:4" ht="15">
      <c r="A10" s="123" t="s">
        <v>134</v>
      </c>
      <c r="B10" s="126">
        <v>0.13932402130737226</v>
      </c>
      <c r="C10" s="126">
        <v>0.10582706415524999</v>
      </c>
      <c r="D10" s="126">
        <v>0.1556728670900985</v>
      </c>
    </row>
    <row r="12" spans="1:4">
      <c r="A12" s="172" t="s">
        <v>135</v>
      </c>
    </row>
  </sheetData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3E888-F24A-45D5-BF7E-B968F315141C}">
  <dimension ref="A3:K11"/>
  <sheetViews>
    <sheetView topLeftCell="A3" workbookViewId="0">
      <selection activeCell="S30" sqref="S30"/>
    </sheetView>
  </sheetViews>
  <sheetFormatPr defaultColWidth="8.85546875" defaultRowHeight="12"/>
  <cols>
    <col min="1" max="1" width="29.140625" style="122" bestFit="1" customWidth="1"/>
    <col min="2" max="2" width="8.85546875" style="122"/>
    <col min="3" max="3" width="11.28515625" style="122" bestFit="1" customWidth="1"/>
    <col min="4" max="5" width="10.140625" style="122" bestFit="1" customWidth="1"/>
    <col min="6" max="6" width="10.42578125" style="122" bestFit="1" customWidth="1"/>
    <col min="7" max="7" width="17.140625" style="122" bestFit="1" customWidth="1"/>
    <col min="8" max="8" width="13.5703125" style="122" bestFit="1" customWidth="1"/>
    <col min="9" max="9" width="17.140625" style="122" bestFit="1" customWidth="1"/>
    <col min="10" max="10" width="15.42578125" style="122" bestFit="1" customWidth="1"/>
    <col min="11" max="11" width="11.7109375" style="122" bestFit="1" customWidth="1"/>
    <col min="12" max="12" width="14.7109375" style="122" bestFit="1" customWidth="1"/>
    <col min="13" max="16384" width="8.85546875" style="122"/>
  </cols>
  <sheetData>
    <row r="3" spans="1:11" ht="56.25">
      <c r="B3" s="128" t="s">
        <v>136</v>
      </c>
      <c r="C3" s="128" t="s">
        <v>137</v>
      </c>
      <c r="D3" s="128" t="s">
        <v>138</v>
      </c>
      <c r="E3" s="128" t="s">
        <v>139</v>
      </c>
      <c r="F3" s="128" t="s">
        <v>140</v>
      </c>
      <c r="G3" s="128" t="s">
        <v>141</v>
      </c>
      <c r="H3" s="128" t="s">
        <v>142</v>
      </c>
      <c r="I3" s="128" t="s">
        <v>143</v>
      </c>
      <c r="J3" s="128" t="s">
        <v>144</v>
      </c>
      <c r="K3" s="128" t="s">
        <v>145</v>
      </c>
    </row>
    <row r="4" spans="1:11" ht="15">
      <c r="A4" s="122" t="s">
        <v>146</v>
      </c>
      <c r="B4" s="127">
        <v>0.31502585699028529</v>
      </c>
      <c r="C4" s="127">
        <v>0.53803186540321024</v>
      </c>
      <c r="D4" s="127">
        <v>0.41176413211301899</v>
      </c>
      <c r="E4" s="127">
        <v>0.10587353474211221</v>
      </c>
      <c r="F4" s="127">
        <v>0.20155080607921458</v>
      </c>
      <c r="G4" s="127">
        <v>0.15696791937967999</v>
      </c>
      <c r="H4" s="127">
        <v>0.10012573556163946</v>
      </c>
      <c r="I4" s="127">
        <v>9.2761484908361724E-2</v>
      </c>
      <c r="J4" s="127">
        <v>0.31297976915285447</v>
      </c>
      <c r="K4" s="127">
        <v>0.18438701538825586</v>
      </c>
    </row>
    <row r="5" spans="1:11" ht="15">
      <c r="A5" s="122" t="s">
        <v>147</v>
      </c>
      <c r="B5" s="127">
        <v>0.68497414300971471</v>
      </c>
      <c r="C5" s="127">
        <v>0.46196813459678976</v>
      </c>
      <c r="D5" s="127">
        <v>0.58823586788698101</v>
      </c>
      <c r="E5" s="127">
        <v>0.89412646525788775</v>
      </c>
      <c r="F5" s="127">
        <v>0.79844919392078539</v>
      </c>
      <c r="G5" s="127">
        <v>0.84303208062031998</v>
      </c>
      <c r="H5" s="127">
        <v>0.89987426443836049</v>
      </c>
      <c r="I5" s="127">
        <v>0.90723851509163822</v>
      </c>
      <c r="J5" s="127">
        <v>0.68702023084714559</v>
      </c>
      <c r="K5" s="127">
        <v>0.81561298461174414</v>
      </c>
    </row>
    <row r="6" spans="1:11" ht="15">
      <c r="A6" s="122" t="s">
        <v>148</v>
      </c>
      <c r="B6" s="127">
        <v>0.68314038381438491</v>
      </c>
      <c r="C6" s="127">
        <v>0.40542444557874568</v>
      </c>
      <c r="D6" s="127">
        <v>0.28466434983950473</v>
      </c>
      <c r="E6" s="127">
        <v>0.28323205748310859</v>
      </c>
      <c r="F6" s="127">
        <v>0.53899923404295713</v>
      </c>
      <c r="G6" s="127">
        <v>0.54255312815459544</v>
      </c>
      <c r="H6" s="127">
        <v>0.17417081927073527</v>
      </c>
      <c r="I6" s="127">
        <v>0.19789539127812719</v>
      </c>
      <c r="J6" s="127">
        <v>0.21360068015296491</v>
      </c>
      <c r="K6" s="127">
        <v>0.35620445509842696</v>
      </c>
    </row>
    <row r="7" spans="1:11" ht="15">
      <c r="A7" s="122" t="s">
        <v>147</v>
      </c>
      <c r="B7" s="127">
        <v>0.31685961618561509</v>
      </c>
      <c r="C7" s="127">
        <v>0.59457555442125432</v>
      </c>
      <c r="D7" s="127">
        <v>0.71533565016049527</v>
      </c>
      <c r="E7" s="127">
        <v>0.71676794251689135</v>
      </c>
      <c r="F7" s="127">
        <v>0.46100076595704287</v>
      </c>
      <c r="G7" s="127">
        <v>0.45744687184540456</v>
      </c>
      <c r="H7" s="127">
        <v>0.8258291807292647</v>
      </c>
      <c r="I7" s="127">
        <v>0.80210460872187284</v>
      </c>
      <c r="J7" s="127">
        <v>0.78639931984703515</v>
      </c>
      <c r="K7" s="127">
        <v>0.64379554490157309</v>
      </c>
    </row>
    <row r="8" spans="1:11" ht="15">
      <c r="A8" s="122" t="s">
        <v>149</v>
      </c>
      <c r="B8" s="127">
        <v>0.533775027948035</v>
      </c>
      <c r="C8" s="127">
        <v>0.39499498026173557</v>
      </c>
      <c r="D8" s="127">
        <v>0.35500336350755918</v>
      </c>
      <c r="E8" s="127">
        <v>7.7310657350933121E-2</v>
      </c>
      <c r="F8" s="127">
        <v>0.18874078861614155</v>
      </c>
      <c r="G8" s="127">
        <v>0.20470854334542565</v>
      </c>
      <c r="H8" s="127">
        <v>6.2506979390920106E-2</v>
      </c>
      <c r="I8" s="127">
        <v>0.15851285081435287</v>
      </c>
      <c r="J8" s="127">
        <v>0.27906849335835593</v>
      </c>
      <c r="K8" s="127">
        <v>0.18685342986032449</v>
      </c>
    </row>
    <row r="9" spans="1:11" ht="15">
      <c r="A9" s="122" t="s">
        <v>147</v>
      </c>
      <c r="B9" s="127">
        <v>0.466224972051965</v>
      </c>
      <c r="C9" s="127">
        <v>0.60500501973826437</v>
      </c>
      <c r="D9" s="127">
        <v>0.64499663649244088</v>
      </c>
      <c r="E9" s="127">
        <v>0.92268934264906688</v>
      </c>
      <c r="F9" s="127">
        <v>0.81125921138385848</v>
      </c>
      <c r="G9" s="127">
        <v>0.79529145665457435</v>
      </c>
      <c r="H9" s="127">
        <v>0.93749302060907991</v>
      </c>
      <c r="I9" s="127">
        <v>0.84148714918564715</v>
      </c>
      <c r="J9" s="127">
        <v>0.72093150664164407</v>
      </c>
      <c r="K9" s="127">
        <v>0.81314657013967551</v>
      </c>
    </row>
    <row r="11" spans="1:11">
      <c r="A11" s="172" t="s">
        <v>150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35ABC-62FB-461D-8B94-6BDD07A9C10C}">
  <dimension ref="C3:L57"/>
  <sheetViews>
    <sheetView topLeftCell="C45" workbookViewId="0">
      <selection activeCell="U44" sqref="U44"/>
    </sheetView>
  </sheetViews>
  <sheetFormatPr defaultRowHeight="15"/>
  <cols>
    <col min="3" max="3" width="33" customWidth="1"/>
    <col min="4" max="4" width="28.28515625" customWidth="1"/>
    <col min="5" max="5" width="11.5703125" bestFit="1" customWidth="1"/>
    <col min="6" max="6" width="10.7109375" bestFit="1" customWidth="1"/>
    <col min="8" max="8" width="11.85546875" customWidth="1"/>
    <col min="9" max="9" width="12.85546875" customWidth="1"/>
  </cols>
  <sheetData>
    <row r="3" spans="3:8" ht="15.75">
      <c r="C3" s="14" t="s">
        <v>22</v>
      </c>
      <c r="D3" s="14"/>
      <c r="E3" s="318" t="s">
        <v>23</v>
      </c>
      <c r="F3" s="319"/>
      <c r="G3" s="8"/>
    </row>
    <row r="4" spans="3:8" ht="15.75">
      <c r="C4" s="14"/>
      <c r="D4" s="14"/>
      <c r="E4" s="15" t="s">
        <v>24</v>
      </c>
      <c r="F4" s="16" t="s">
        <v>25</v>
      </c>
      <c r="G4" s="8"/>
    </row>
    <row r="5" spans="3:8">
      <c r="C5" s="185" t="s">
        <v>2</v>
      </c>
      <c r="D5" s="186" t="s">
        <v>3</v>
      </c>
      <c r="E5" s="187">
        <v>11474995.765862351</v>
      </c>
      <c r="F5" s="188">
        <v>8252184.6562370798</v>
      </c>
      <c r="G5" s="9">
        <f>E5/$E$8*100</f>
        <v>86.776546479056051</v>
      </c>
      <c r="H5" s="2">
        <f>F5/$F$8*100</f>
        <v>85.144886344096776</v>
      </c>
    </row>
    <row r="6" spans="3:8">
      <c r="C6" s="189"/>
      <c r="D6" s="190" t="s">
        <v>4</v>
      </c>
      <c r="E6" s="191">
        <v>1696831.7148121453</v>
      </c>
      <c r="F6" s="192">
        <v>1414931.6379896733</v>
      </c>
      <c r="G6" s="9"/>
      <c r="H6" s="2"/>
    </row>
    <row r="7" spans="3:8">
      <c r="C7" s="189"/>
      <c r="D7" s="190" t="s">
        <v>5</v>
      </c>
      <c r="E7" s="191">
        <v>51786.769325493064</v>
      </c>
      <c r="F7" s="192">
        <v>24815.905773052753</v>
      </c>
      <c r="G7" s="9"/>
      <c r="H7" s="2"/>
    </row>
    <row r="8" spans="3:8">
      <c r="C8" s="189"/>
      <c r="D8" s="190" t="s">
        <v>6</v>
      </c>
      <c r="E8" s="191">
        <v>13223614.250000026</v>
      </c>
      <c r="F8" s="192">
        <v>9691932.2000001892</v>
      </c>
      <c r="G8" s="9"/>
      <c r="H8" s="2"/>
    </row>
    <row r="9" spans="3:8">
      <c r="C9" s="189" t="s">
        <v>7</v>
      </c>
      <c r="D9" s="190" t="s">
        <v>8</v>
      </c>
      <c r="E9" s="191">
        <v>11629449.402168406</v>
      </c>
      <c r="F9" s="192">
        <v>8317921.5133098904</v>
      </c>
      <c r="G9" s="9">
        <f t="shared" ref="G9:G21" si="0">E9/$E$8*100</f>
        <v>87.944560256424481</v>
      </c>
      <c r="H9" s="2">
        <f t="shared" ref="H9:H21" si="1">F9/$F$8*100</f>
        <v>85.823150035136734</v>
      </c>
    </row>
    <row r="10" spans="3:8">
      <c r="C10" s="189"/>
      <c r="D10" s="190" t="s">
        <v>9</v>
      </c>
      <c r="E10" s="191">
        <v>1406296.1426728601</v>
      </c>
      <c r="F10" s="192">
        <v>1176433.709350581</v>
      </c>
      <c r="G10" s="9"/>
      <c r="H10" s="2"/>
    </row>
    <row r="11" spans="3:8">
      <c r="C11" s="189"/>
      <c r="D11" s="190" t="s">
        <v>10</v>
      </c>
      <c r="E11" s="191">
        <v>187868.70515869849</v>
      </c>
      <c r="F11" s="192">
        <v>197576.97733932649</v>
      </c>
      <c r="G11" s="9"/>
      <c r="H11" s="2"/>
    </row>
    <row r="12" spans="3:8">
      <c r="C12" s="189"/>
      <c r="D12" s="190" t="s">
        <v>6</v>
      </c>
      <c r="E12" s="191">
        <v>13223614.250000026</v>
      </c>
      <c r="F12" s="192">
        <v>9691932.2000001892</v>
      </c>
      <c r="G12" s="9"/>
      <c r="H12" s="2"/>
    </row>
    <row r="13" spans="3:8">
      <c r="C13" s="189" t="s">
        <v>11</v>
      </c>
      <c r="D13" s="190" t="s">
        <v>8</v>
      </c>
      <c r="E13" s="191">
        <v>11163709.866575833</v>
      </c>
      <c r="F13" s="192">
        <v>7869390.6896745116</v>
      </c>
      <c r="G13" s="9">
        <f t="shared" si="0"/>
        <v>84.422531204551817</v>
      </c>
      <c r="H13" s="2">
        <f t="shared" si="1"/>
        <v>81.1952717712404</v>
      </c>
    </row>
    <row r="14" spans="3:8">
      <c r="C14" s="189"/>
      <c r="D14" s="190" t="s">
        <v>9</v>
      </c>
      <c r="E14" s="191">
        <v>2029120.3714644657</v>
      </c>
      <c r="F14" s="192">
        <v>1768646.3730200923</v>
      </c>
      <c r="G14" s="9"/>
      <c r="H14" s="2"/>
    </row>
    <row r="15" spans="3:8">
      <c r="C15" s="189"/>
      <c r="D15" s="190" t="s">
        <v>10</v>
      </c>
      <c r="E15" s="191">
        <v>30784.011959670916</v>
      </c>
      <c r="F15" s="192">
        <v>53895.13730522988</v>
      </c>
      <c r="G15" s="9"/>
      <c r="H15" s="2"/>
    </row>
    <row r="16" spans="3:8">
      <c r="C16" s="189"/>
      <c r="D16" s="190" t="s">
        <v>6</v>
      </c>
      <c r="E16" s="191">
        <v>13223614.250000026</v>
      </c>
      <c r="F16" s="192">
        <v>9691932.2000001892</v>
      </c>
      <c r="G16" s="9"/>
      <c r="H16" s="2"/>
    </row>
    <row r="17" spans="3:9">
      <c r="C17" s="189" t="s">
        <v>12</v>
      </c>
      <c r="D17" s="190" t="s">
        <v>8</v>
      </c>
      <c r="E17" s="191">
        <v>8881157.565010868</v>
      </c>
      <c r="F17" s="192">
        <v>5869200.0151391029</v>
      </c>
      <c r="G17" s="9">
        <f t="shared" si="0"/>
        <v>67.161347851710445</v>
      </c>
      <c r="H17" s="2">
        <f t="shared" si="1"/>
        <v>60.557584329149435</v>
      </c>
    </row>
    <row r="18" spans="3:9">
      <c r="C18" s="189"/>
      <c r="D18" s="190" t="s">
        <v>9</v>
      </c>
      <c r="E18" s="191">
        <v>4171948.5654320829</v>
      </c>
      <c r="F18" s="192">
        <v>3648674.232123327</v>
      </c>
      <c r="G18" s="9"/>
      <c r="H18" s="2"/>
    </row>
    <row r="19" spans="3:9">
      <c r="C19" s="189"/>
      <c r="D19" s="190" t="s">
        <v>10</v>
      </c>
      <c r="E19" s="191">
        <v>170508.11955697011</v>
      </c>
      <c r="F19" s="192">
        <v>174057.95273743864</v>
      </c>
      <c r="G19" s="9"/>
      <c r="H19" s="2"/>
    </row>
    <row r="20" spans="3:9">
      <c r="C20" s="189"/>
      <c r="D20" s="190" t="s">
        <v>6</v>
      </c>
      <c r="E20" s="191">
        <v>13223614.250000026</v>
      </c>
      <c r="F20" s="192">
        <v>9691932.2000001892</v>
      </c>
      <c r="G20" s="9"/>
      <c r="H20" s="2"/>
    </row>
    <row r="21" spans="3:9" ht="15" customHeight="1">
      <c r="C21" s="189" t="s">
        <v>13</v>
      </c>
      <c r="D21" s="190" t="s">
        <v>8</v>
      </c>
      <c r="E21" s="191">
        <v>10776246.680315599</v>
      </c>
      <c r="F21" s="192">
        <v>7436064.4632643741</v>
      </c>
      <c r="G21" s="9">
        <f t="shared" si="0"/>
        <v>81.492445836550161</v>
      </c>
      <c r="H21" s="2">
        <f t="shared" si="1"/>
        <v>76.724272413546473</v>
      </c>
    </row>
    <row r="22" spans="3:9">
      <c r="C22" s="189"/>
      <c r="D22" s="190" t="s">
        <v>9</v>
      </c>
      <c r="E22" s="191">
        <v>2368799.0041363738</v>
      </c>
      <c r="F22" s="192">
        <v>2149383.3617591094</v>
      </c>
      <c r="G22" s="9"/>
      <c r="H22" s="2"/>
    </row>
    <row r="23" spans="3:9">
      <c r="C23" s="189"/>
      <c r="D23" s="190" t="s">
        <v>10</v>
      </c>
      <c r="E23" s="191">
        <v>78568.565547990642</v>
      </c>
      <c r="F23" s="192">
        <v>106484.37497634758</v>
      </c>
      <c r="G23" s="9"/>
      <c r="H23" s="2"/>
    </row>
    <row r="24" spans="3:9">
      <c r="C24" s="193"/>
      <c r="D24" s="194" t="s">
        <v>6</v>
      </c>
      <c r="E24" s="195">
        <v>13223614.250000026</v>
      </c>
      <c r="F24" s="196">
        <v>9691932.2000001892</v>
      </c>
      <c r="G24" s="9"/>
      <c r="H24" s="2"/>
    </row>
    <row r="25" spans="3:9">
      <c r="C25" s="17"/>
      <c r="D25" s="17"/>
      <c r="E25" s="17"/>
      <c r="F25" s="17"/>
    </row>
    <row r="27" spans="3:9">
      <c r="C27" s="173" t="s">
        <v>26</v>
      </c>
    </row>
    <row r="29" spans="3:9" ht="60">
      <c r="E29" s="3" t="s">
        <v>15</v>
      </c>
      <c r="F29" s="3" t="s">
        <v>16</v>
      </c>
      <c r="G29" s="3" t="s">
        <v>17</v>
      </c>
      <c r="H29" s="3" t="s">
        <v>18</v>
      </c>
      <c r="I29" s="3" t="s">
        <v>19</v>
      </c>
    </row>
    <row r="30" spans="3:9" ht="75">
      <c r="E30" s="3" t="str">
        <f>REPT(" ",50)&amp;E29</f>
        <v xml:space="preserve">                                                  Condizione lavorativa</v>
      </c>
      <c r="F30" s="3" t="str">
        <f>REPT(" ",50)&amp;F29</f>
        <v xml:space="preserve">                                                  Clima lavoro</v>
      </c>
      <c r="G30" s="3" t="str">
        <f>REPT(" ",50)&amp;G29</f>
        <v xml:space="preserve">                                                  Compiti e incarichi svolti</v>
      </c>
      <c r="H30" s="3" t="str">
        <f>REPT(" ",50)&amp;H29</f>
        <v xml:space="preserve">                                                  Prospettive carriera</v>
      </c>
      <c r="I30" s="3" t="str">
        <f>REPT(" ",50)&amp;I29</f>
        <v xml:space="preserve">                                                  Sviluppo competenze professionali</v>
      </c>
    </row>
    <row r="31" spans="3:9">
      <c r="D31" t="s">
        <v>27</v>
      </c>
      <c r="E31" s="11">
        <v>86.776546479056051</v>
      </c>
      <c r="F31" s="11">
        <v>87.944560256424481</v>
      </c>
      <c r="G31" s="11">
        <v>84.422531204551817</v>
      </c>
      <c r="H31" s="11">
        <v>67.161347851710445</v>
      </c>
      <c r="I31" s="11">
        <v>81.492445836550161</v>
      </c>
    </row>
    <row r="32" spans="3:9">
      <c r="D32" t="s">
        <v>20</v>
      </c>
      <c r="E32" s="12">
        <v>50</v>
      </c>
      <c r="F32" s="12">
        <v>50</v>
      </c>
      <c r="G32" s="12">
        <v>50</v>
      </c>
      <c r="H32" s="12">
        <v>50</v>
      </c>
      <c r="I32" s="12">
        <v>50</v>
      </c>
    </row>
    <row r="33" spans="4:9">
      <c r="D33" t="s">
        <v>28</v>
      </c>
      <c r="E33" s="11">
        <v>85.144886344096776</v>
      </c>
      <c r="F33" s="11">
        <v>85.823150035136734</v>
      </c>
      <c r="G33" s="11">
        <v>81.1952717712404</v>
      </c>
      <c r="H33" s="11">
        <v>60.557584329149435</v>
      </c>
      <c r="I33" s="11">
        <v>76.724272413546473</v>
      </c>
    </row>
    <row r="38" spans="4:9">
      <c r="E38" t="s">
        <v>27</v>
      </c>
      <c r="F38" t="s">
        <v>28</v>
      </c>
      <c r="I38">
        <v>30</v>
      </c>
    </row>
    <row r="39" spans="4:9">
      <c r="D39" s="6" t="s">
        <v>15</v>
      </c>
      <c r="E39" s="2">
        <v>86.776546479056051</v>
      </c>
      <c r="F39" s="2">
        <v>85.144886344096776</v>
      </c>
    </row>
    <row r="40" spans="4:9">
      <c r="D40" s="7" t="s">
        <v>20</v>
      </c>
      <c r="E40" s="4">
        <f>$I$38</f>
        <v>30</v>
      </c>
      <c r="F40" s="4">
        <f>$I$38</f>
        <v>30</v>
      </c>
    </row>
    <row r="41" spans="4:9">
      <c r="D41" s="6" t="s">
        <v>16</v>
      </c>
      <c r="E41" s="2">
        <v>87.944560256424481</v>
      </c>
      <c r="F41" s="2">
        <v>85.823150035136734</v>
      </c>
    </row>
    <row r="42" spans="4:9">
      <c r="D42" s="7" t="s">
        <v>20</v>
      </c>
      <c r="E42" s="4">
        <f>$I$38</f>
        <v>30</v>
      </c>
      <c r="F42" s="4">
        <f>$I$38</f>
        <v>30</v>
      </c>
    </row>
    <row r="43" spans="4:9">
      <c r="D43" s="6" t="s">
        <v>17</v>
      </c>
      <c r="E43" s="2">
        <v>84.422531204551817</v>
      </c>
      <c r="F43" s="2">
        <v>81.1952717712404</v>
      </c>
    </row>
    <row r="44" spans="4:9">
      <c r="D44" s="7" t="s">
        <v>20</v>
      </c>
      <c r="E44" s="4">
        <f>$I$38</f>
        <v>30</v>
      </c>
      <c r="F44" s="4">
        <f>$I$38</f>
        <v>30</v>
      </c>
    </row>
    <row r="45" spans="4:9">
      <c r="D45" s="6" t="s">
        <v>18</v>
      </c>
      <c r="E45" s="2">
        <v>67.161347851710445</v>
      </c>
      <c r="F45" s="2">
        <v>60.557584329149435</v>
      </c>
    </row>
    <row r="46" spans="4:9">
      <c r="D46" s="7" t="s">
        <v>20</v>
      </c>
      <c r="E46" s="4">
        <f>$I$38</f>
        <v>30</v>
      </c>
      <c r="F46" s="4">
        <f>$I$38</f>
        <v>30</v>
      </c>
    </row>
    <row r="47" spans="4:9" ht="30">
      <c r="D47" s="6" t="s">
        <v>19</v>
      </c>
      <c r="E47" s="2">
        <v>81.492445836550161</v>
      </c>
      <c r="F47" s="2">
        <v>76.724272413546473</v>
      </c>
    </row>
    <row r="57" spans="12:12">
      <c r="L57" s="10"/>
    </row>
  </sheetData>
  <mergeCells count="1">
    <mergeCell ref="E3:F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D55E3-1E8D-4D44-B23F-B7CA15AD678E}">
  <dimension ref="A3:G14"/>
  <sheetViews>
    <sheetView topLeftCell="A11" workbookViewId="0">
      <selection activeCell="Q22" sqref="Q22"/>
    </sheetView>
  </sheetViews>
  <sheetFormatPr defaultRowHeight="15"/>
  <cols>
    <col min="3" max="3" width="18.28515625" customWidth="1"/>
    <col min="4" max="4" width="12" customWidth="1"/>
  </cols>
  <sheetData>
    <row r="3" spans="1:7" ht="15.75" thickBot="1"/>
    <row r="4" spans="1:7">
      <c r="B4" s="102"/>
      <c r="C4" s="365" t="s">
        <v>151</v>
      </c>
      <c r="D4" s="366"/>
      <c r="E4" s="366"/>
      <c r="F4" s="366"/>
      <c r="G4" s="367"/>
    </row>
    <row r="5" spans="1:7" ht="54">
      <c r="B5" s="109"/>
      <c r="C5" s="310" t="s">
        <v>152</v>
      </c>
      <c r="D5" s="129" t="s">
        <v>153</v>
      </c>
      <c r="E5" s="129" t="s">
        <v>154</v>
      </c>
      <c r="F5" s="129" t="s">
        <v>155</v>
      </c>
      <c r="G5" s="130" t="s">
        <v>156</v>
      </c>
    </row>
    <row r="6" spans="1:7">
      <c r="B6" s="131" t="s">
        <v>157</v>
      </c>
      <c r="C6" s="311">
        <v>0.14000000000000001</v>
      </c>
      <c r="D6" s="132">
        <v>0.05</v>
      </c>
      <c r="E6" s="132">
        <v>0.02</v>
      </c>
      <c r="F6" s="132">
        <v>0.12</v>
      </c>
      <c r="G6" s="133">
        <v>0.06</v>
      </c>
    </row>
    <row r="7" spans="1:7">
      <c r="C7" s="311">
        <v>0.15</v>
      </c>
      <c r="D7" s="311">
        <v>0.15</v>
      </c>
      <c r="E7" s="311">
        <v>0.15</v>
      </c>
      <c r="F7" s="311">
        <v>0.15</v>
      </c>
      <c r="G7" s="311">
        <v>0.15</v>
      </c>
    </row>
    <row r="8" spans="1:7">
      <c r="B8" s="131" t="s">
        <v>158</v>
      </c>
      <c r="C8" s="311">
        <v>0.04</v>
      </c>
      <c r="D8" s="132">
        <v>0.03</v>
      </c>
      <c r="E8" s="132">
        <v>0.01</v>
      </c>
      <c r="F8" s="132">
        <v>0.08</v>
      </c>
      <c r="G8" s="133">
        <v>0.02</v>
      </c>
    </row>
    <row r="9" spans="1:7">
      <c r="C9" s="311">
        <v>0.15</v>
      </c>
      <c r="D9" s="311">
        <v>0.15</v>
      </c>
      <c r="E9" s="311">
        <v>0.15</v>
      </c>
      <c r="F9" s="311">
        <v>0.15</v>
      </c>
      <c r="G9" s="311">
        <v>0.15</v>
      </c>
    </row>
    <row r="10" spans="1:7">
      <c r="B10" s="131" t="s">
        <v>159</v>
      </c>
      <c r="C10" s="311">
        <v>0.56999999999999995</v>
      </c>
      <c r="D10" s="132">
        <v>0.5</v>
      </c>
      <c r="E10" s="132">
        <v>0.3</v>
      </c>
      <c r="F10" s="132">
        <v>0.76</v>
      </c>
      <c r="G10" s="133">
        <v>0.63</v>
      </c>
    </row>
    <row r="11" spans="1:7">
      <c r="C11" s="311">
        <v>0.15</v>
      </c>
      <c r="D11" s="311">
        <v>0.15</v>
      </c>
      <c r="E11" s="311">
        <v>0.15</v>
      </c>
      <c r="F11" s="311">
        <v>0.15</v>
      </c>
      <c r="G11" s="311">
        <v>0.15</v>
      </c>
    </row>
    <row r="12" spans="1:7">
      <c r="B12" s="134" t="s">
        <v>6</v>
      </c>
      <c r="C12" s="311">
        <v>0.2</v>
      </c>
      <c r="D12" s="132">
        <v>0.13</v>
      </c>
      <c r="E12" s="132">
        <v>7.0000000000000007E-2</v>
      </c>
      <c r="F12" s="132">
        <v>0.23</v>
      </c>
      <c r="G12" s="133">
        <v>0.16</v>
      </c>
    </row>
    <row r="14" spans="1:7">
      <c r="A14" s="172" t="s">
        <v>160</v>
      </c>
    </row>
  </sheetData>
  <mergeCells count="1">
    <mergeCell ref="C4:G4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2F525-D253-416D-85CD-1D2B29E3CD29}">
  <dimension ref="A1:I16"/>
  <sheetViews>
    <sheetView workbookViewId="0"/>
  </sheetViews>
  <sheetFormatPr defaultRowHeight="15"/>
  <sheetData>
    <row r="1" spans="1:9">
      <c r="A1" s="175" t="s">
        <v>161</v>
      </c>
    </row>
    <row r="4" spans="1:9">
      <c r="C4" s="368" t="s">
        <v>162</v>
      </c>
      <c r="D4" s="368"/>
      <c r="E4" s="368"/>
      <c r="F4" s="368"/>
    </row>
    <row r="5" spans="1:9" ht="148.5">
      <c r="C5" s="129" t="s">
        <v>99</v>
      </c>
      <c r="D5" s="129" t="s">
        <v>163</v>
      </c>
      <c r="E5" s="129" t="s">
        <v>164</v>
      </c>
      <c r="F5" s="129" t="s">
        <v>101</v>
      </c>
    </row>
    <row r="6" spans="1:9">
      <c r="B6" s="131" t="s">
        <v>157</v>
      </c>
      <c r="C6" s="132">
        <v>0.59</v>
      </c>
      <c r="D6" s="132">
        <v>0.48</v>
      </c>
      <c r="E6" s="132">
        <v>0.74</v>
      </c>
      <c r="F6" s="132">
        <v>0.35</v>
      </c>
    </row>
    <row r="7" spans="1:9">
      <c r="C7" s="119">
        <v>0.2</v>
      </c>
      <c r="D7" s="119">
        <v>0.2</v>
      </c>
      <c r="E7" s="119">
        <v>0.2</v>
      </c>
      <c r="F7" s="119">
        <v>0.2</v>
      </c>
    </row>
    <row r="8" spans="1:9">
      <c r="B8" s="131" t="s">
        <v>158</v>
      </c>
      <c r="C8" s="132">
        <v>0</v>
      </c>
      <c r="D8" s="132">
        <v>0.3</v>
      </c>
      <c r="E8" s="132">
        <v>0.28000000000000003</v>
      </c>
      <c r="F8" s="132">
        <v>0.25</v>
      </c>
    </row>
    <row r="9" spans="1:9">
      <c r="C9" s="119">
        <v>0.2</v>
      </c>
      <c r="D9" s="119">
        <v>0.2</v>
      </c>
      <c r="E9" s="119">
        <v>0.2</v>
      </c>
      <c r="F9" s="119">
        <v>0.2</v>
      </c>
    </row>
    <row r="10" spans="1:9">
      <c r="B10" s="131" t="s">
        <v>159</v>
      </c>
      <c r="C10" s="132">
        <v>0.41</v>
      </c>
      <c r="D10" s="132">
        <v>0.46</v>
      </c>
      <c r="E10" s="132">
        <v>0.56000000000000005</v>
      </c>
      <c r="F10" s="132">
        <v>0.34</v>
      </c>
    </row>
    <row r="11" spans="1:9">
      <c r="C11" s="119">
        <v>0.2</v>
      </c>
      <c r="D11" s="119">
        <v>0.2</v>
      </c>
      <c r="E11" s="119">
        <v>0.2</v>
      </c>
      <c r="F11" s="119">
        <v>0.2</v>
      </c>
    </row>
    <row r="12" spans="1:9">
      <c r="B12" s="134" t="s">
        <v>6</v>
      </c>
      <c r="C12" s="132">
        <v>0.42</v>
      </c>
      <c r="D12" s="132">
        <v>0.43</v>
      </c>
      <c r="E12" s="132">
        <v>0.6</v>
      </c>
      <c r="F12" s="132">
        <v>0.33</v>
      </c>
    </row>
    <row r="16" spans="1:9" ht="15.75">
      <c r="I16" s="125"/>
    </row>
  </sheetData>
  <mergeCells count="1">
    <mergeCell ref="C4:F4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CA194-23D9-45B2-BD10-2298F84F0B6A}">
  <dimension ref="A1:F12"/>
  <sheetViews>
    <sheetView workbookViewId="0"/>
  </sheetViews>
  <sheetFormatPr defaultRowHeight="15"/>
  <cols>
    <col min="3" max="3" width="14.28515625" customWidth="1"/>
  </cols>
  <sheetData>
    <row r="1" spans="1:6">
      <c r="A1" s="172" t="s">
        <v>165</v>
      </c>
    </row>
    <row r="3" spans="1:6" ht="15.75" thickBot="1"/>
    <row r="4" spans="1:6">
      <c r="C4" s="365" t="s">
        <v>166</v>
      </c>
      <c r="D4" s="366"/>
      <c r="E4" s="366"/>
      <c r="F4" s="369"/>
    </row>
    <row r="5" spans="1:6" ht="135">
      <c r="C5" s="129" t="s">
        <v>167</v>
      </c>
      <c r="D5" s="129" t="s">
        <v>168</v>
      </c>
      <c r="E5" s="129" t="s">
        <v>169</v>
      </c>
      <c r="F5" s="129" t="s">
        <v>112</v>
      </c>
    </row>
    <row r="6" spans="1:6">
      <c r="B6" s="131" t="s">
        <v>157</v>
      </c>
      <c r="C6" s="311">
        <v>0.73</v>
      </c>
      <c r="D6" s="311">
        <v>0.6</v>
      </c>
      <c r="E6" s="311">
        <v>0.41</v>
      </c>
      <c r="F6" s="311">
        <v>0.61</v>
      </c>
    </row>
    <row r="7" spans="1:6">
      <c r="C7" s="311">
        <v>0.15</v>
      </c>
      <c r="D7" s="311">
        <v>0.15</v>
      </c>
      <c r="E7" s="311">
        <v>0.15</v>
      </c>
      <c r="F7" s="311">
        <v>0.15</v>
      </c>
    </row>
    <row r="8" spans="1:6">
      <c r="B8" s="131" t="s">
        <v>158</v>
      </c>
      <c r="C8" s="311">
        <v>0.1</v>
      </c>
      <c r="D8" s="311">
        <v>0.3</v>
      </c>
      <c r="E8" s="311">
        <v>0.6</v>
      </c>
      <c r="F8" s="311">
        <v>0.3</v>
      </c>
    </row>
    <row r="9" spans="1:6">
      <c r="C9" s="311">
        <v>0.15</v>
      </c>
      <c r="D9" s="311">
        <v>0.15</v>
      </c>
      <c r="E9" s="311">
        <v>0.15</v>
      </c>
      <c r="F9" s="311">
        <v>0.15</v>
      </c>
    </row>
    <row r="10" spans="1:6">
      <c r="B10" s="131" t="s">
        <v>159</v>
      </c>
      <c r="C10" s="311">
        <v>0.4</v>
      </c>
      <c r="D10" s="311">
        <v>0.51</v>
      </c>
      <c r="E10" s="311">
        <v>0.34</v>
      </c>
      <c r="F10" s="311">
        <v>0.5</v>
      </c>
    </row>
    <row r="11" spans="1:6">
      <c r="C11" s="311">
        <v>0.15</v>
      </c>
      <c r="D11" s="311">
        <v>0.15</v>
      </c>
      <c r="E11" s="311">
        <v>0.15</v>
      </c>
      <c r="F11" s="311">
        <v>0.15</v>
      </c>
    </row>
    <row r="12" spans="1:6">
      <c r="B12" s="134" t="s">
        <v>6</v>
      </c>
      <c r="C12" s="311">
        <v>0.5</v>
      </c>
      <c r="D12" s="311">
        <v>0.45</v>
      </c>
      <c r="E12" s="311">
        <v>0.32</v>
      </c>
      <c r="F12" s="311">
        <v>0.52</v>
      </c>
    </row>
  </sheetData>
  <mergeCells count="1">
    <mergeCell ref="C4:F4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2B033-9FBD-41BF-B387-E68A95F92441}">
  <dimension ref="A1"/>
  <sheetViews>
    <sheetView workbookViewId="0"/>
  </sheetViews>
  <sheetFormatPr defaultRowHeight="15"/>
  <sheetData>
    <row r="1" spans="1:1">
      <c r="A1" s="178" t="s">
        <v>170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69910-F390-4F9C-8686-363A414D8C15}">
  <dimension ref="A1:C6"/>
  <sheetViews>
    <sheetView workbookViewId="0">
      <selection activeCell="T17" sqref="T17"/>
    </sheetView>
  </sheetViews>
  <sheetFormatPr defaultRowHeight="15"/>
  <sheetData>
    <row r="1" spans="1:3">
      <c r="A1" s="178" t="s">
        <v>171</v>
      </c>
    </row>
    <row r="6" spans="1:3">
      <c r="C6" s="135"/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E46ED-23BA-424E-94D5-D2C12EE77B83}">
  <dimension ref="A1:H26"/>
  <sheetViews>
    <sheetView workbookViewId="0">
      <selection activeCell="S10" sqref="S10"/>
    </sheetView>
  </sheetViews>
  <sheetFormatPr defaultRowHeight="15"/>
  <cols>
    <col min="1" max="1" width="40" customWidth="1"/>
    <col min="2" max="2" width="11.85546875" bestFit="1" customWidth="1"/>
    <col min="3" max="3" width="8.5703125" bestFit="1" customWidth="1"/>
    <col min="6" max="6" width="12.140625" bestFit="1" customWidth="1"/>
  </cols>
  <sheetData>
    <row r="1" spans="1:8">
      <c r="A1" s="172" t="s">
        <v>172</v>
      </c>
    </row>
    <row r="4" spans="1:8" ht="15.75" thickBot="1"/>
    <row r="5" spans="1:8" ht="18">
      <c r="A5" s="378" t="s">
        <v>173</v>
      </c>
      <c r="B5" s="378"/>
      <c r="C5" s="378"/>
      <c r="D5" s="378"/>
      <c r="E5" s="378"/>
      <c r="F5" s="378"/>
      <c r="G5" s="378"/>
      <c r="H5" s="136"/>
    </row>
    <row r="6" spans="1:8" ht="15.75">
      <c r="A6" s="379" t="s">
        <v>22</v>
      </c>
      <c r="B6" s="381" t="s">
        <v>174</v>
      </c>
      <c r="C6" s="382"/>
      <c r="D6" s="382" t="s">
        <v>175</v>
      </c>
      <c r="E6" s="382"/>
      <c r="F6" s="383" t="s">
        <v>176</v>
      </c>
      <c r="G6" s="385" t="s">
        <v>177</v>
      </c>
      <c r="H6" s="136"/>
    </row>
    <row r="7" spans="1:8" ht="45.75">
      <c r="A7" s="380"/>
      <c r="B7" s="137" t="s">
        <v>178</v>
      </c>
      <c r="C7" s="138" t="s">
        <v>179</v>
      </c>
      <c r="D7" s="138" t="s">
        <v>178</v>
      </c>
      <c r="E7" s="138" t="s">
        <v>179</v>
      </c>
      <c r="F7" s="384"/>
      <c r="G7" s="386"/>
      <c r="H7" s="136"/>
    </row>
    <row r="8" spans="1:8">
      <c r="A8" s="139" t="s">
        <v>83</v>
      </c>
      <c r="B8" s="140">
        <v>119.95823266340751</v>
      </c>
      <c r="C8" s="312">
        <v>3</v>
      </c>
      <c r="D8" s="313">
        <v>5.8164430806758205E-2</v>
      </c>
      <c r="E8" s="312">
        <v>17637</v>
      </c>
      <c r="F8" s="313">
        <v>2062.3984624202562</v>
      </c>
      <c r="G8" s="141">
        <v>0</v>
      </c>
      <c r="H8" s="136"/>
    </row>
    <row r="9" spans="1:8">
      <c r="A9" s="142" t="s">
        <v>180</v>
      </c>
      <c r="B9" s="143">
        <v>574.29101366168288</v>
      </c>
      <c r="C9" s="144">
        <v>3</v>
      </c>
      <c r="D9" s="145">
        <v>2.0442670997027519E-2</v>
      </c>
      <c r="E9" s="144">
        <v>17770</v>
      </c>
      <c r="F9" s="145">
        <v>28092.758218590323</v>
      </c>
      <c r="G9" s="146">
        <v>0</v>
      </c>
      <c r="H9" s="136"/>
    </row>
    <row r="10" spans="1:8">
      <c r="A10" s="142" t="s">
        <v>85</v>
      </c>
      <c r="B10" s="143">
        <v>426.20908757813413</v>
      </c>
      <c r="C10" s="144">
        <v>3</v>
      </c>
      <c r="D10" s="145">
        <v>0.13567219385934509</v>
      </c>
      <c r="E10" s="144">
        <v>17625</v>
      </c>
      <c r="F10" s="145">
        <v>3141.4623398807585</v>
      </c>
      <c r="G10" s="146">
        <v>0</v>
      </c>
      <c r="H10" s="136"/>
    </row>
    <row r="11" spans="1:8">
      <c r="A11" s="142" t="s">
        <v>19</v>
      </c>
      <c r="B11" s="143">
        <v>671.39112701336001</v>
      </c>
      <c r="C11" s="144">
        <v>3</v>
      </c>
      <c r="D11" s="145">
        <v>2.3256358454082634E-2</v>
      </c>
      <c r="E11" s="144">
        <v>17749</v>
      </c>
      <c r="F11" s="145">
        <v>28869.14253316808</v>
      </c>
      <c r="G11" s="146">
        <v>0</v>
      </c>
      <c r="H11" s="136"/>
    </row>
    <row r="12" spans="1:8">
      <c r="A12" s="142" t="s">
        <v>86</v>
      </c>
      <c r="B12" s="143">
        <v>213.84465484254665</v>
      </c>
      <c r="C12" s="144">
        <v>3</v>
      </c>
      <c r="D12" s="145">
        <v>5.2275266777241487E-2</v>
      </c>
      <c r="E12" s="144">
        <v>17770</v>
      </c>
      <c r="F12" s="145">
        <v>4090.7424873371638</v>
      </c>
      <c r="G12" s="146">
        <v>0</v>
      </c>
      <c r="H12" s="136"/>
    </row>
    <row r="13" spans="1:8" ht="15.75" thickBot="1">
      <c r="A13" s="147" t="s">
        <v>181</v>
      </c>
      <c r="B13" s="148">
        <v>65.725539572152599</v>
      </c>
      <c r="C13" s="149">
        <v>3</v>
      </c>
      <c r="D13" s="150">
        <v>2.0218073611661447E-2</v>
      </c>
      <c r="E13" s="149">
        <v>17816</v>
      </c>
      <c r="F13" s="150">
        <v>3250.8309562313202</v>
      </c>
      <c r="G13" s="151">
        <v>0</v>
      </c>
      <c r="H13" s="136"/>
    </row>
    <row r="14" spans="1:8" ht="15.75">
      <c r="A14" s="376"/>
      <c r="B14" s="376"/>
      <c r="C14" s="376"/>
      <c r="D14" s="376"/>
      <c r="E14" s="376"/>
      <c r="F14" s="376"/>
      <c r="G14" s="376"/>
      <c r="H14" s="136"/>
    </row>
    <row r="18" spans="1:6" ht="18">
      <c r="A18" s="377" t="s">
        <v>182</v>
      </c>
      <c r="B18" s="377"/>
      <c r="C18" s="377"/>
      <c r="D18" s="377"/>
      <c r="E18" s="377"/>
      <c r="F18" s="152"/>
    </row>
    <row r="19" spans="1:6" ht="15.75">
      <c r="A19" s="370" t="s">
        <v>183</v>
      </c>
      <c r="B19" s="372" t="s">
        <v>184</v>
      </c>
      <c r="C19" s="373"/>
      <c r="D19" s="373"/>
      <c r="E19" s="374"/>
      <c r="F19" s="152"/>
    </row>
    <row r="20" spans="1:6" ht="15.75">
      <c r="A20" s="371"/>
      <c r="B20" s="153" t="s">
        <v>76</v>
      </c>
      <c r="C20" s="154" t="s">
        <v>77</v>
      </c>
      <c r="D20" s="154" t="s">
        <v>78</v>
      </c>
      <c r="E20" s="155" t="s">
        <v>79</v>
      </c>
      <c r="F20" s="152"/>
    </row>
    <row r="21" spans="1:6" ht="15.75">
      <c r="A21" s="164" t="s">
        <v>76</v>
      </c>
      <c r="B21" s="156">
        <v>1.1900945182909066</v>
      </c>
      <c r="C21" s="314">
        <v>0.69258277418239433</v>
      </c>
      <c r="D21" s="314">
        <v>1.0661617773094301</v>
      </c>
      <c r="E21" s="157">
        <v>0.54807720787650871</v>
      </c>
      <c r="F21" s="152"/>
    </row>
    <row r="22" spans="1:6" ht="15.75">
      <c r="A22" s="165" t="s">
        <v>77</v>
      </c>
      <c r="B22" s="158">
        <v>0.15303786687136711</v>
      </c>
      <c r="C22" s="159">
        <v>0.24839519384183728</v>
      </c>
      <c r="D22" s="159">
        <v>0.35238947469610638</v>
      </c>
      <c r="E22" s="160">
        <v>0.53738370992048268</v>
      </c>
      <c r="F22" s="152"/>
    </row>
    <row r="23" spans="1:6" ht="15.75">
      <c r="A23" s="165" t="s">
        <v>78</v>
      </c>
      <c r="B23" s="158">
        <v>2.2730996203963075E-2</v>
      </c>
      <c r="C23" s="159">
        <v>0.11594374636657991</v>
      </c>
      <c r="D23" s="159">
        <v>2.9627955003005347E-2</v>
      </c>
      <c r="E23" s="160">
        <v>0.24029736000197627</v>
      </c>
      <c r="F23" s="152"/>
    </row>
    <row r="24" spans="1:6" ht="15.75">
      <c r="A24" s="165" t="s">
        <v>79</v>
      </c>
      <c r="B24" s="158">
        <v>0</v>
      </c>
      <c r="C24" s="159">
        <v>1.7137193600205221E-2</v>
      </c>
      <c r="D24" s="159">
        <v>2.7871445172572191E-2</v>
      </c>
      <c r="E24" s="160">
        <v>3.7337642492187857E-2</v>
      </c>
      <c r="F24" s="152"/>
    </row>
    <row r="25" spans="1:6" ht="15.75">
      <c r="A25" s="166" t="s">
        <v>185</v>
      </c>
      <c r="B25" s="161">
        <v>0</v>
      </c>
      <c r="C25" s="162">
        <v>0</v>
      </c>
      <c r="D25" s="162">
        <v>0</v>
      </c>
      <c r="E25" s="163">
        <v>0</v>
      </c>
      <c r="F25" s="152"/>
    </row>
    <row r="26" spans="1:6" ht="65.45" customHeight="1">
      <c r="A26" s="375" t="s">
        <v>186</v>
      </c>
      <c r="B26" s="375"/>
      <c r="C26" s="375"/>
      <c r="D26" s="375"/>
      <c r="E26" s="375"/>
      <c r="F26" s="152"/>
    </row>
  </sheetData>
  <mergeCells count="11">
    <mergeCell ref="A5:G5"/>
    <mergeCell ref="A6:A7"/>
    <mergeCell ref="B6:C6"/>
    <mergeCell ref="D6:E6"/>
    <mergeCell ref="F6:F7"/>
    <mergeCell ref="G6:G7"/>
    <mergeCell ref="A19:A20"/>
    <mergeCell ref="B19:E19"/>
    <mergeCell ref="A26:E26"/>
    <mergeCell ref="A14:G14"/>
    <mergeCell ref="A18:E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B87E1-40D4-48EA-B615-8C6A3C9C8491}">
  <dimension ref="C2:S23"/>
  <sheetViews>
    <sheetView topLeftCell="A29" workbookViewId="0">
      <selection activeCell="L32" sqref="L32"/>
    </sheetView>
  </sheetViews>
  <sheetFormatPr defaultRowHeight="15"/>
  <cols>
    <col min="3" max="3" width="30" customWidth="1"/>
    <col min="12" max="12" width="25.5703125" customWidth="1"/>
    <col min="13" max="13" width="24.85546875" customWidth="1"/>
    <col min="14" max="14" width="10.28515625" bestFit="1" customWidth="1"/>
    <col min="15" max="15" width="11.5703125" bestFit="1" customWidth="1"/>
    <col min="16" max="16" width="10.28515625" bestFit="1" customWidth="1"/>
  </cols>
  <sheetData>
    <row r="2" spans="3:19" ht="15.75">
      <c r="L2" s="23" t="s">
        <v>22</v>
      </c>
      <c r="M2" s="23"/>
      <c r="N2" s="322" t="s">
        <v>29</v>
      </c>
      <c r="O2" s="323"/>
      <c r="P2" s="324"/>
      <c r="Q2" s="18"/>
    </row>
    <row r="3" spans="3:19" ht="15.75">
      <c r="L3" s="23"/>
      <c r="M3" s="23"/>
      <c r="N3" s="24" t="s">
        <v>30</v>
      </c>
      <c r="O3" s="25" t="s">
        <v>31</v>
      </c>
      <c r="P3" s="26" t="s">
        <v>32</v>
      </c>
      <c r="Q3" s="18"/>
    </row>
    <row r="4" spans="3:19" ht="15.75">
      <c r="D4" s="21" t="s">
        <v>30</v>
      </c>
      <c r="E4" s="22" t="s">
        <v>31</v>
      </c>
      <c r="F4" s="22" t="s">
        <v>33</v>
      </c>
      <c r="L4" s="325" t="s">
        <v>7</v>
      </c>
      <c r="M4" s="197" t="s">
        <v>8</v>
      </c>
      <c r="N4" s="198">
        <v>2877088.9295620648</v>
      </c>
      <c r="O4" s="199">
        <v>9409991.3178758267</v>
      </c>
      <c r="P4" s="200">
        <v>7660290.6680405764</v>
      </c>
      <c r="Q4" s="19">
        <f>N4/$N$7*100</f>
        <v>89.048298429959303</v>
      </c>
      <c r="R4" s="20">
        <f>O4/$O$7*100</f>
        <v>86.933463425453326</v>
      </c>
      <c r="S4" s="20">
        <f>P4/$P$7*100</f>
        <v>86.45677137588369</v>
      </c>
    </row>
    <row r="5" spans="3:19">
      <c r="C5" t="s">
        <v>15</v>
      </c>
      <c r="D5" s="19">
        <v>87.610606579446241</v>
      </c>
      <c r="E5" s="20">
        <v>87.238808688357068</v>
      </c>
      <c r="F5" s="20">
        <v>84.122850641365787</v>
      </c>
      <c r="H5" s="10">
        <f>AVERAGE(D5:F5)</f>
        <v>86.324088636389703</v>
      </c>
      <c r="L5" s="320"/>
      <c r="M5" s="201" t="s">
        <v>9</v>
      </c>
      <c r="N5" s="202">
        <v>312094.39234182262</v>
      </c>
      <c r="O5" s="203">
        <v>1256756.942096161</v>
      </c>
      <c r="P5" s="204">
        <v>1013878.5175854563</v>
      </c>
      <c r="Q5" s="19"/>
      <c r="R5" s="20"/>
      <c r="S5" s="20"/>
    </row>
    <row r="6" spans="3:19">
      <c r="D6" s="4">
        <v>40</v>
      </c>
      <c r="E6" s="4">
        <v>40</v>
      </c>
      <c r="F6" s="4">
        <v>40</v>
      </c>
      <c r="L6" s="320"/>
      <c r="M6" s="201" t="s">
        <v>10</v>
      </c>
      <c r="N6" s="202">
        <v>41747.510339973123</v>
      </c>
      <c r="O6" s="203">
        <v>157612.05778412634</v>
      </c>
      <c r="P6" s="204">
        <v>186086.11437392564</v>
      </c>
      <c r="Q6" s="19"/>
      <c r="R6" s="20"/>
      <c r="S6" s="20"/>
    </row>
    <row r="7" spans="3:19">
      <c r="C7" t="s">
        <v>16</v>
      </c>
      <c r="D7" s="19">
        <v>89.048298429959303</v>
      </c>
      <c r="E7" s="20">
        <v>86.933463425453326</v>
      </c>
      <c r="F7" s="20">
        <v>86.45677137588369</v>
      </c>
      <c r="L7" s="320"/>
      <c r="M7" s="201" t="s">
        <v>6</v>
      </c>
      <c r="N7" s="202">
        <v>3230930.8322438425</v>
      </c>
      <c r="O7" s="203">
        <v>10824360.31775615</v>
      </c>
      <c r="P7" s="204">
        <v>8860255.2999999523</v>
      </c>
      <c r="Q7" s="19"/>
      <c r="R7" s="20"/>
      <c r="S7" s="20"/>
    </row>
    <row r="8" spans="3:19">
      <c r="D8" s="4">
        <v>40</v>
      </c>
      <c r="E8" s="4">
        <v>40</v>
      </c>
      <c r="F8" s="4">
        <v>40</v>
      </c>
      <c r="L8" s="320" t="s">
        <v>11</v>
      </c>
      <c r="M8" s="201" t="s">
        <v>8</v>
      </c>
      <c r="N8" s="202">
        <v>2578921.2420517015</v>
      </c>
      <c r="O8" s="203">
        <v>9085469.4647326991</v>
      </c>
      <c r="P8" s="204">
        <v>7368709.8494660463</v>
      </c>
      <c r="Q8" s="19">
        <f t="shared" ref="Q8:Q20" si="0">N8/$N$7*100</f>
        <v>79.819760185354127</v>
      </c>
      <c r="R8" s="20">
        <f t="shared" ref="R8:R20" si="1">O8/$O$7*100</f>
        <v>83.935393852595652</v>
      </c>
      <c r="S8" s="20">
        <f t="shared" ref="S8:S20" si="2">P8/$P$7*100</f>
        <v>83.165886308784877</v>
      </c>
    </row>
    <row r="9" spans="3:19">
      <c r="C9" t="s">
        <v>17</v>
      </c>
      <c r="D9" s="19">
        <v>79.819760185354127</v>
      </c>
      <c r="E9" s="20">
        <v>83.935393852595652</v>
      </c>
      <c r="F9" s="20">
        <v>83.165886308784877</v>
      </c>
      <c r="L9" s="320"/>
      <c r="M9" s="201" t="s">
        <v>9</v>
      </c>
      <c r="N9" s="202">
        <v>646543.79994638287</v>
      </c>
      <c r="O9" s="203">
        <v>1718853.9624259928</v>
      </c>
      <c r="P9" s="204">
        <v>1432368.9821121807</v>
      </c>
      <c r="Q9" s="19"/>
      <c r="R9" s="20"/>
      <c r="S9" s="20"/>
    </row>
    <row r="10" spans="3:19">
      <c r="D10" s="4">
        <v>40</v>
      </c>
      <c r="E10" s="4">
        <v>40</v>
      </c>
      <c r="F10" s="4">
        <v>40</v>
      </c>
      <c r="L10" s="320"/>
      <c r="M10" s="201" t="s">
        <v>10</v>
      </c>
      <c r="N10" s="202">
        <v>5465.7902457765531</v>
      </c>
      <c r="O10" s="203">
        <v>20036.890597387363</v>
      </c>
      <c r="P10" s="204">
        <v>59176.468421736899</v>
      </c>
      <c r="Q10" s="19"/>
      <c r="R10" s="20"/>
      <c r="S10" s="20"/>
    </row>
    <row r="11" spans="3:19">
      <c r="C11" t="s">
        <v>18</v>
      </c>
      <c r="D11" s="19">
        <v>66.048296178428217</v>
      </c>
      <c r="E11" s="20">
        <v>68.781115925357668</v>
      </c>
      <c r="F11" s="20">
        <v>58.364762880085685</v>
      </c>
      <c r="L11" s="320"/>
      <c r="M11" s="201" t="s">
        <v>6</v>
      </c>
      <c r="N11" s="202">
        <v>3230930.8322438425</v>
      </c>
      <c r="O11" s="203">
        <v>10824360.31775615</v>
      </c>
      <c r="P11" s="204">
        <v>8860255.2999999523</v>
      </c>
      <c r="Q11" s="19"/>
      <c r="R11" s="20"/>
      <c r="S11" s="20"/>
    </row>
    <row r="12" spans="3:19">
      <c r="D12" s="4">
        <v>40</v>
      </c>
      <c r="E12" s="4">
        <v>40</v>
      </c>
      <c r="F12" s="4">
        <v>40</v>
      </c>
      <c r="L12" s="320" t="s">
        <v>12</v>
      </c>
      <c r="M12" s="201" t="s">
        <v>8</v>
      </c>
      <c r="N12" s="202">
        <v>2133974.765400569</v>
      </c>
      <c r="O12" s="203">
        <v>7445115.8183342712</v>
      </c>
      <c r="P12" s="204">
        <v>5171266.9964151969</v>
      </c>
      <c r="Q12" s="19">
        <f t="shared" si="0"/>
        <v>66.048296178428217</v>
      </c>
      <c r="R12" s="20">
        <f t="shared" si="1"/>
        <v>68.781115925357668</v>
      </c>
      <c r="S12" s="20">
        <f t="shared" si="2"/>
        <v>58.364762880085685</v>
      </c>
    </row>
    <row r="13" spans="3:19">
      <c r="C13" t="s">
        <v>19</v>
      </c>
      <c r="D13" s="19">
        <v>77.395114204203665</v>
      </c>
      <c r="E13" s="20">
        <v>81.245076982647333</v>
      </c>
      <c r="F13" s="20">
        <v>78.073017411428964</v>
      </c>
      <c r="L13" s="320"/>
      <c r="M13" s="201" t="s">
        <v>9</v>
      </c>
      <c r="N13" s="202">
        <v>1067729.5910262088</v>
      </c>
      <c r="O13" s="203">
        <v>3267591.6103063985</v>
      </c>
      <c r="P13" s="204">
        <v>3485301.596222816</v>
      </c>
      <c r="Q13" s="19"/>
      <c r="R13" s="20"/>
      <c r="S13" s="20"/>
    </row>
    <row r="14" spans="3:19">
      <c r="L14" s="320"/>
      <c r="M14" s="201" t="s">
        <v>10</v>
      </c>
      <c r="N14" s="202">
        <v>29226.475817093418</v>
      </c>
      <c r="O14" s="203">
        <v>111652.88911534361</v>
      </c>
      <c r="P14" s="204">
        <v>203686.7073619717</v>
      </c>
      <c r="Q14" s="19"/>
      <c r="R14" s="20"/>
      <c r="S14" s="20"/>
    </row>
    <row r="15" spans="3:19">
      <c r="L15" s="320"/>
      <c r="M15" s="201" t="s">
        <v>6</v>
      </c>
      <c r="N15" s="202">
        <v>3230930.8322438425</v>
      </c>
      <c r="O15" s="203">
        <v>10824360.31775615</v>
      </c>
      <c r="P15" s="204">
        <v>8860255.2999999523</v>
      </c>
      <c r="Q15" s="19"/>
      <c r="R15" s="20"/>
      <c r="S15" s="20"/>
    </row>
    <row r="16" spans="3:19">
      <c r="L16" s="320" t="s">
        <v>13</v>
      </c>
      <c r="M16" s="201" t="s">
        <v>8</v>
      </c>
      <c r="N16" s="202">
        <v>2500582.6074739499</v>
      </c>
      <c r="O16" s="203">
        <v>8794259.8730401136</v>
      </c>
      <c r="P16" s="204">
        <v>6917468.6630660212</v>
      </c>
      <c r="Q16" s="19">
        <f t="shared" si="0"/>
        <v>77.395114204203665</v>
      </c>
      <c r="R16" s="20">
        <f t="shared" si="1"/>
        <v>81.245076982647333</v>
      </c>
      <c r="S16" s="20">
        <f t="shared" si="2"/>
        <v>78.073017411428964</v>
      </c>
    </row>
    <row r="17" spans="12:19">
      <c r="L17" s="320"/>
      <c r="M17" s="201" t="s">
        <v>9</v>
      </c>
      <c r="N17" s="202">
        <v>722983.14998946781</v>
      </c>
      <c r="O17" s="203">
        <v>1954697.9492760901</v>
      </c>
      <c r="P17" s="204">
        <v>1840501.2666299206</v>
      </c>
      <c r="Q17" s="19"/>
      <c r="R17" s="20"/>
      <c r="S17" s="20"/>
    </row>
    <row r="18" spans="12:19">
      <c r="L18" s="320"/>
      <c r="M18" s="201" t="s">
        <v>10</v>
      </c>
      <c r="N18" s="202">
        <v>7365.0747804463754</v>
      </c>
      <c r="O18" s="203">
        <v>75402.495439861115</v>
      </c>
      <c r="P18" s="204">
        <v>102285.37030403073</v>
      </c>
      <c r="Q18" s="19"/>
      <c r="R18" s="20"/>
      <c r="S18" s="20"/>
    </row>
    <row r="19" spans="12:19">
      <c r="L19" s="320"/>
      <c r="M19" s="201" t="s">
        <v>6</v>
      </c>
      <c r="N19" s="202">
        <v>3230930.8322438425</v>
      </c>
      <c r="O19" s="203">
        <v>10824360.31775615</v>
      </c>
      <c r="P19" s="204">
        <v>8860255.2999999523</v>
      </c>
      <c r="Q19" s="19"/>
      <c r="R19" s="20"/>
      <c r="S19" s="20"/>
    </row>
    <row r="20" spans="12:19">
      <c r="L20" s="320" t="s">
        <v>2</v>
      </c>
      <c r="M20" s="201" t="s">
        <v>3</v>
      </c>
      <c r="N20" s="202">
        <v>2830638.1002911809</v>
      </c>
      <c r="O20" s="203">
        <v>9443042.9893457275</v>
      </c>
      <c r="P20" s="204">
        <v>7453499.3324626563</v>
      </c>
      <c r="Q20" s="19">
        <f t="shared" si="0"/>
        <v>87.610606579446241</v>
      </c>
      <c r="R20" s="20">
        <f t="shared" si="1"/>
        <v>87.238808688357068</v>
      </c>
      <c r="S20" s="20">
        <f t="shared" si="2"/>
        <v>84.122850641365787</v>
      </c>
    </row>
    <row r="21" spans="12:19">
      <c r="L21" s="320"/>
      <c r="M21" s="201" t="s">
        <v>4</v>
      </c>
      <c r="N21" s="202">
        <v>390919.38289290119</v>
      </c>
      <c r="O21" s="203">
        <v>1341630.3907824799</v>
      </c>
      <c r="P21" s="204">
        <v>1379213.579126436</v>
      </c>
      <c r="Q21" s="19"/>
      <c r="R21" s="20"/>
      <c r="S21" s="20"/>
    </row>
    <row r="22" spans="12:19">
      <c r="L22" s="320"/>
      <c r="M22" s="201" t="s">
        <v>5</v>
      </c>
      <c r="N22" s="202">
        <v>9373.3490597801629</v>
      </c>
      <c r="O22" s="203">
        <v>39686.937627893552</v>
      </c>
      <c r="P22" s="204">
        <v>27542.388410872114</v>
      </c>
      <c r="Q22" s="19"/>
      <c r="R22" s="20"/>
      <c r="S22" s="20"/>
    </row>
    <row r="23" spans="12:19">
      <c r="L23" s="321"/>
      <c r="M23" s="205" t="s">
        <v>6</v>
      </c>
      <c r="N23" s="206">
        <v>3230930.8322438425</v>
      </c>
      <c r="O23" s="207">
        <v>10824360.31775615</v>
      </c>
      <c r="P23" s="208">
        <v>8860255.2999999523</v>
      </c>
      <c r="Q23" s="19"/>
      <c r="R23" s="20"/>
      <c r="S23" s="20"/>
    </row>
  </sheetData>
  <mergeCells count="6">
    <mergeCell ref="L20:L23"/>
    <mergeCell ref="N2:P2"/>
    <mergeCell ref="L4:L7"/>
    <mergeCell ref="L8:L11"/>
    <mergeCell ref="L12:L15"/>
    <mergeCell ref="L16:L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831D4-86F3-4507-A92E-FAD372B8F3D9}">
  <dimension ref="B3:I37"/>
  <sheetViews>
    <sheetView topLeftCell="A36" workbookViewId="0">
      <selection activeCell="J40" sqref="J40"/>
    </sheetView>
  </sheetViews>
  <sheetFormatPr defaultRowHeight="15"/>
  <cols>
    <col min="2" max="2" width="25.42578125" customWidth="1"/>
    <col min="3" max="3" width="24.85546875" customWidth="1"/>
    <col min="4" max="4" width="10.28515625" bestFit="1" customWidth="1"/>
    <col min="5" max="5" width="11.5703125" bestFit="1" customWidth="1"/>
    <col min="6" max="6" width="10.28515625" bestFit="1" customWidth="1"/>
  </cols>
  <sheetData>
    <row r="3" spans="2:9" ht="15.75">
      <c r="B3" s="29" t="s">
        <v>22</v>
      </c>
      <c r="C3" s="29"/>
      <c r="D3" s="328" t="s">
        <v>34</v>
      </c>
      <c r="E3" s="329"/>
      <c r="F3" s="330"/>
      <c r="G3" s="27"/>
    </row>
    <row r="4" spans="2:9" ht="15.75" customHeight="1">
      <c r="B4" s="29"/>
      <c r="C4" s="29"/>
      <c r="D4" s="30" t="s">
        <v>35</v>
      </c>
      <c r="E4" s="31" t="s">
        <v>36</v>
      </c>
      <c r="F4" s="32" t="s">
        <v>37</v>
      </c>
      <c r="G4" s="27"/>
    </row>
    <row r="5" spans="2:9">
      <c r="B5" s="331" t="s">
        <v>7</v>
      </c>
      <c r="C5" s="209" t="s">
        <v>8</v>
      </c>
      <c r="D5" s="210">
        <v>5545578.484868478</v>
      </c>
      <c r="E5" s="211">
        <v>9378627.7637618911</v>
      </c>
      <c r="F5" s="212">
        <v>5023164.6668481855</v>
      </c>
      <c r="G5" s="28">
        <f>D5/$D$8*100</f>
        <v>81.665425747272963</v>
      </c>
      <c r="H5" s="28">
        <f>E5/$E$8*100</f>
        <v>88.821187890057303</v>
      </c>
      <c r="I5" s="28">
        <f>F5/$F$8*100</f>
        <v>90.248261394024183</v>
      </c>
    </row>
    <row r="6" spans="2:9">
      <c r="B6" s="326"/>
      <c r="C6" s="213" t="s">
        <v>9</v>
      </c>
      <c r="D6" s="214">
        <v>1080229.7482095959</v>
      </c>
      <c r="E6" s="215">
        <v>1068764.4728210927</v>
      </c>
      <c r="F6" s="216">
        <v>433735.63099275262</v>
      </c>
      <c r="G6" s="28"/>
      <c r="H6" s="28"/>
      <c r="I6" s="28"/>
    </row>
    <row r="7" spans="2:9">
      <c r="B7" s="326"/>
      <c r="C7" s="213" t="s">
        <v>10</v>
      </c>
      <c r="D7" s="214">
        <v>164799.21692186431</v>
      </c>
      <c r="E7" s="215">
        <v>111606.11341717186</v>
      </c>
      <c r="F7" s="216">
        <v>109040.35215898903</v>
      </c>
      <c r="G7" s="28"/>
      <c r="H7" s="28"/>
      <c r="I7" s="28"/>
    </row>
    <row r="8" spans="2:9">
      <c r="B8" s="326"/>
      <c r="C8" s="213" t="s">
        <v>6</v>
      </c>
      <c r="D8" s="214">
        <v>6790607.4499999294</v>
      </c>
      <c r="E8" s="215">
        <v>10558998.350000383</v>
      </c>
      <c r="F8" s="216">
        <v>5565940.6499999296</v>
      </c>
      <c r="G8" s="28"/>
      <c r="H8" s="28"/>
      <c r="I8" s="28"/>
    </row>
    <row r="9" spans="2:9">
      <c r="B9" s="326" t="s">
        <v>11</v>
      </c>
      <c r="C9" s="213" t="s">
        <v>8</v>
      </c>
      <c r="D9" s="214">
        <v>5151855.924207665</v>
      </c>
      <c r="E9" s="215">
        <v>8897004.5386024993</v>
      </c>
      <c r="F9" s="216">
        <v>4984240.0934403902</v>
      </c>
      <c r="G9" s="28">
        <f t="shared" ref="G9:G21" si="0">D9/$D$8*100</f>
        <v>75.867379496479643</v>
      </c>
      <c r="H9" s="28">
        <f t="shared" ref="H9:H21" si="1">E9/$E$8*100</f>
        <v>84.259929244161455</v>
      </c>
      <c r="I9" s="28">
        <f t="shared" ref="I9:I21" si="2">F9/$F$8*100</f>
        <v>89.548926351567431</v>
      </c>
    </row>
    <row r="10" spans="2:9">
      <c r="B10" s="326"/>
      <c r="C10" s="213" t="s">
        <v>9</v>
      </c>
      <c r="D10" s="214">
        <v>1597369.8111831371</v>
      </c>
      <c r="E10" s="215">
        <v>1640639.8904013394</v>
      </c>
      <c r="F10" s="216">
        <v>559757.04290008219</v>
      </c>
      <c r="G10" s="28"/>
      <c r="H10" s="28"/>
      <c r="I10" s="28"/>
    </row>
    <row r="11" spans="2:9">
      <c r="B11" s="326"/>
      <c r="C11" s="213" t="s">
        <v>10</v>
      </c>
      <c r="D11" s="214">
        <v>41381.71460913105</v>
      </c>
      <c r="E11" s="215">
        <v>21353.920996302662</v>
      </c>
      <c r="F11" s="216">
        <v>21943.513659467095</v>
      </c>
      <c r="G11" s="28"/>
      <c r="H11" s="28"/>
      <c r="I11" s="28"/>
    </row>
    <row r="12" spans="2:9">
      <c r="B12" s="326"/>
      <c r="C12" s="213" t="s">
        <v>6</v>
      </c>
      <c r="D12" s="214">
        <v>6790607.4499999294</v>
      </c>
      <c r="E12" s="215">
        <v>10558998.350000383</v>
      </c>
      <c r="F12" s="216">
        <v>5565940.6499999296</v>
      </c>
      <c r="G12" s="28"/>
      <c r="H12" s="28"/>
      <c r="I12" s="28"/>
    </row>
    <row r="13" spans="2:9">
      <c r="B13" s="326" t="s">
        <v>12</v>
      </c>
      <c r="C13" s="213" t="s">
        <v>8</v>
      </c>
      <c r="D13" s="214">
        <v>3780289.6394235366</v>
      </c>
      <c r="E13" s="215">
        <v>6688333.8845546981</v>
      </c>
      <c r="F13" s="216">
        <v>4281734.0561717832</v>
      </c>
      <c r="G13" s="28">
        <f t="shared" si="0"/>
        <v>55.669388449535184</v>
      </c>
      <c r="H13" s="28">
        <f t="shared" si="1"/>
        <v>63.342503359274183</v>
      </c>
      <c r="I13" s="28">
        <f t="shared" si="2"/>
        <v>76.927411293396332</v>
      </c>
    </row>
    <row r="14" spans="2:9">
      <c r="B14" s="326"/>
      <c r="C14" s="213" t="s">
        <v>9</v>
      </c>
      <c r="D14" s="214">
        <v>2800136.0133869667</v>
      </c>
      <c r="E14" s="215">
        <v>3774914.3362360713</v>
      </c>
      <c r="F14" s="216">
        <v>1245572.4479323693</v>
      </c>
      <c r="G14" s="28"/>
      <c r="H14" s="28"/>
      <c r="I14" s="28"/>
    </row>
    <row r="15" spans="2:9">
      <c r="B15" s="326"/>
      <c r="C15" s="213" t="s">
        <v>10</v>
      </c>
      <c r="D15" s="214">
        <v>210181.79718944096</v>
      </c>
      <c r="E15" s="215">
        <v>95750.129209159539</v>
      </c>
      <c r="F15" s="216">
        <v>38634.145895808295</v>
      </c>
      <c r="G15" s="28"/>
      <c r="H15" s="28"/>
      <c r="I15" s="28"/>
    </row>
    <row r="16" spans="2:9">
      <c r="B16" s="326"/>
      <c r="C16" s="213" t="s">
        <v>6</v>
      </c>
      <c r="D16" s="214">
        <v>6790607.4499999294</v>
      </c>
      <c r="E16" s="215">
        <v>10558998.350000383</v>
      </c>
      <c r="F16" s="216">
        <v>5565940.6499999296</v>
      </c>
      <c r="G16" s="28"/>
      <c r="H16" s="28"/>
      <c r="I16" s="28"/>
    </row>
    <row r="17" spans="2:9">
      <c r="B17" s="326" t="s">
        <v>13</v>
      </c>
      <c r="C17" s="213" t="s">
        <v>8</v>
      </c>
      <c r="D17" s="214">
        <v>4749987.8296436034</v>
      </c>
      <c r="E17" s="215">
        <v>8491150.7886299212</v>
      </c>
      <c r="F17" s="216">
        <v>4971172.5253064688</v>
      </c>
      <c r="G17" s="28">
        <f t="shared" si="0"/>
        <v>69.949380296510185</v>
      </c>
      <c r="H17" s="28">
        <f t="shared" si="1"/>
        <v>80.41625263280406</v>
      </c>
      <c r="I17" s="28">
        <f t="shared" si="2"/>
        <v>89.314148998454229</v>
      </c>
    </row>
    <row r="18" spans="2:9">
      <c r="B18" s="326"/>
      <c r="C18" s="213" t="s">
        <v>9</v>
      </c>
      <c r="D18" s="214">
        <v>1895405.6331898808</v>
      </c>
      <c r="E18" s="215">
        <v>2040062.100466762</v>
      </c>
      <c r="F18" s="216">
        <v>582714.63223884045</v>
      </c>
      <c r="G18" s="28"/>
      <c r="H18" s="28"/>
      <c r="I18" s="28"/>
    </row>
    <row r="19" spans="2:9">
      <c r="B19" s="326"/>
      <c r="C19" s="213" t="s">
        <v>10</v>
      </c>
      <c r="D19" s="214">
        <v>145213.98716645871</v>
      </c>
      <c r="E19" s="215">
        <v>27785.460903247822</v>
      </c>
      <c r="F19" s="216">
        <v>12053.492454631682</v>
      </c>
      <c r="G19" s="28"/>
      <c r="H19" s="28"/>
      <c r="I19" s="28"/>
    </row>
    <row r="20" spans="2:9">
      <c r="B20" s="326"/>
      <c r="C20" s="213" t="s">
        <v>6</v>
      </c>
      <c r="D20" s="214">
        <v>6790607.4499999294</v>
      </c>
      <c r="E20" s="215">
        <v>10558998.350000383</v>
      </c>
      <c r="F20" s="216">
        <v>5565940.6499999296</v>
      </c>
      <c r="G20" s="28"/>
      <c r="H20" s="28"/>
      <c r="I20" s="28"/>
    </row>
    <row r="21" spans="2:9">
      <c r="B21" s="326" t="s">
        <v>2</v>
      </c>
      <c r="C21" s="213" t="s">
        <v>3</v>
      </c>
      <c r="D21" s="214">
        <v>5296436.2110147355</v>
      </c>
      <c r="E21" s="215">
        <v>9292931.1860069837</v>
      </c>
      <c r="F21" s="216">
        <v>5137813.0250779362</v>
      </c>
      <c r="G21" s="28">
        <f t="shared" si="0"/>
        <v>77.996501049619511</v>
      </c>
      <c r="H21" s="28">
        <f t="shared" si="1"/>
        <v>88.009590284732326</v>
      </c>
      <c r="I21" s="28">
        <f t="shared" si="2"/>
        <v>92.308081385632477</v>
      </c>
    </row>
    <row r="22" spans="2:9">
      <c r="B22" s="326"/>
      <c r="C22" s="213" t="s">
        <v>4</v>
      </c>
      <c r="D22" s="214">
        <v>1461434.9378617718</v>
      </c>
      <c r="E22" s="215">
        <v>1235849.6494827422</v>
      </c>
      <c r="F22" s="216">
        <v>414478.76545730385</v>
      </c>
      <c r="G22" s="28"/>
      <c r="H22" s="28"/>
      <c r="I22" s="28"/>
    </row>
    <row r="23" spans="2:9">
      <c r="B23" s="326"/>
      <c r="C23" s="213" t="s">
        <v>5</v>
      </c>
      <c r="D23" s="214">
        <v>32736.301123427289</v>
      </c>
      <c r="E23" s="215">
        <v>30217.514510434008</v>
      </c>
      <c r="F23" s="216">
        <v>13648.859464684534</v>
      </c>
      <c r="G23" s="28"/>
      <c r="H23" s="28"/>
      <c r="I23" s="28"/>
    </row>
    <row r="24" spans="2:9">
      <c r="B24" s="327"/>
      <c r="C24" s="217" t="s">
        <v>6</v>
      </c>
      <c r="D24" s="218">
        <v>6790607.4499999294</v>
      </c>
      <c r="E24" s="219">
        <v>10558998.350000383</v>
      </c>
      <c r="F24" s="220">
        <v>5565940.6499999296</v>
      </c>
      <c r="G24" s="28"/>
      <c r="H24" s="28"/>
      <c r="I24" s="28"/>
    </row>
    <row r="28" spans="2:9" ht="24" customHeight="1">
      <c r="C28" s="33" t="s">
        <v>35</v>
      </c>
      <c r="D28" s="34" t="s">
        <v>36</v>
      </c>
      <c r="E28" s="35" t="s">
        <v>37</v>
      </c>
    </row>
    <row r="29" spans="2:9">
      <c r="B29" t="s">
        <v>15</v>
      </c>
      <c r="C29" s="28">
        <v>77.996501049619511</v>
      </c>
      <c r="D29" s="28">
        <v>88.009590284732326</v>
      </c>
      <c r="E29" s="28">
        <v>92.308081385632477</v>
      </c>
      <c r="F29" s="10">
        <f>E29-C29</f>
        <v>14.311580336012966</v>
      </c>
      <c r="G29" s="10">
        <f>E29-D29</f>
        <v>4.2984911009001507</v>
      </c>
    </row>
    <row r="30" spans="2:9">
      <c r="C30" s="4">
        <v>40</v>
      </c>
      <c r="D30" s="4">
        <v>40</v>
      </c>
      <c r="E30" s="4">
        <v>40</v>
      </c>
      <c r="F30" s="10"/>
      <c r="G30" s="10"/>
    </row>
    <row r="31" spans="2:9">
      <c r="B31" t="s">
        <v>16</v>
      </c>
      <c r="C31" s="28">
        <v>81.665425747272963</v>
      </c>
      <c r="D31" s="28">
        <v>88.821187890057303</v>
      </c>
      <c r="E31" s="28">
        <v>90.248261394024183</v>
      </c>
      <c r="F31" s="10">
        <f t="shared" ref="F31:F37" si="3">E31-C31</f>
        <v>8.5828356467512208</v>
      </c>
      <c r="G31" s="10">
        <f t="shared" ref="G31:G37" si="4">E31-D31</f>
        <v>1.4270735039668807</v>
      </c>
    </row>
    <row r="32" spans="2:9">
      <c r="C32" s="4">
        <v>40</v>
      </c>
      <c r="D32" s="4">
        <v>40</v>
      </c>
      <c r="E32" s="4">
        <v>40</v>
      </c>
      <c r="F32" s="10"/>
      <c r="G32" s="10"/>
    </row>
    <row r="33" spans="2:7">
      <c r="B33" t="s">
        <v>17</v>
      </c>
      <c r="C33" s="28">
        <v>75.867379496479643</v>
      </c>
      <c r="D33" s="28">
        <v>84.259929244161455</v>
      </c>
      <c r="E33" s="28">
        <v>89.548926351567431</v>
      </c>
      <c r="F33" s="10">
        <f t="shared" si="3"/>
        <v>13.681546855087788</v>
      </c>
      <c r="G33" s="10">
        <f t="shared" si="4"/>
        <v>5.2889971074059758</v>
      </c>
    </row>
    <row r="34" spans="2:7">
      <c r="C34" s="4">
        <v>40</v>
      </c>
      <c r="D34" s="4">
        <v>40</v>
      </c>
      <c r="E34" s="4">
        <v>40</v>
      </c>
      <c r="F34" s="10"/>
      <c r="G34" s="10"/>
    </row>
    <row r="35" spans="2:7">
      <c r="B35" t="s">
        <v>18</v>
      </c>
      <c r="C35" s="28">
        <v>55.669388449535184</v>
      </c>
      <c r="D35" s="28">
        <v>63.342503359274183</v>
      </c>
      <c r="E35" s="28">
        <v>76.927411293396332</v>
      </c>
      <c r="F35" s="10">
        <f t="shared" si="3"/>
        <v>21.258022843861148</v>
      </c>
      <c r="G35" s="10">
        <f t="shared" si="4"/>
        <v>13.58490793412215</v>
      </c>
    </row>
    <row r="36" spans="2:7">
      <c r="C36" s="4">
        <v>40</v>
      </c>
      <c r="D36" s="4">
        <v>40</v>
      </c>
      <c r="E36" s="4">
        <v>40</v>
      </c>
      <c r="F36" s="10"/>
      <c r="G36" s="10"/>
    </row>
    <row r="37" spans="2:7">
      <c r="B37" t="s">
        <v>19</v>
      </c>
      <c r="C37" s="28">
        <v>69.949380296510185</v>
      </c>
      <c r="D37" s="28">
        <v>80.41625263280406</v>
      </c>
      <c r="E37" s="28">
        <v>89.314148998454229</v>
      </c>
      <c r="F37" s="10">
        <f t="shared" si="3"/>
        <v>19.364768701944044</v>
      </c>
      <c r="G37" s="10">
        <f t="shared" si="4"/>
        <v>8.8978963656501691</v>
      </c>
    </row>
  </sheetData>
  <mergeCells count="6">
    <mergeCell ref="B21:B24"/>
    <mergeCell ref="D3:F3"/>
    <mergeCell ref="B5:B8"/>
    <mergeCell ref="B9:B12"/>
    <mergeCell ref="B13:B16"/>
    <mergeCell ref="B17:B2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4237D-B9F3-4A06-AFFF-976DC5C8DBDF}">
  <dimension ref="B2:L45"/>
  <sheetViews>
    <sheetView topLeftCell="A45" workbookViewId="0">
      <selection activeCell="E69" sqref="E69"/>
    </sheetView>
  </sheetViews>
  <sheetFormatPr defaultRowHeight="15"/>
  <cols>
    <col min="2" max="2" width="25.5703125" customWidth="1"/>
    <col min="3" max="3" width="36.140625" customWidth="1"/>
    <col min="4" max="6" width="10.28515625" bestFit="1" customWidth="1"/>
    <col min="7" max="7" width="11.5703125" bestFit="1" customWidth="1"/>
  </cols>
  <sheetData>
    <row r="2" spans="2:12" ht="15.75">
      <c r="B2" s="38" t="s">
        <v>22</v>
      </c>
      <c r="C2" s="38"/>
      <c r="D2" s="334" t="s">
        <v>38</v>
      </c>
      <c r="E2" s="335"/>
      <c r="F2" s="335"/>
      <c r="G2" s="335"/>
      <c r="H2" s="336"/>
      <c r="I2" s="36"/>
    </row>
    <row r="3" spans="2:12" ht="60.75">
      <c r="B3" s="38"/>
      <c r="C3" s="38"/>
      <c r="D3" s="39" t="s">
        <v>39</v>
      </c>
      <c r="E3" s="40" t="s">
        <v>40</v>
      </c>
      <c r="F3" s="40" t="s">
        <v>41</v>
      </c>
      <c r="G3" s="40" t="s">
        <v>42</v>
      </c>
      <c r="H3" s="41" t="s">
        <v>43</v>
      </c>
      <c r="I3" s="36"/>
    </row>
    <row r="4" spans="2:12">
      <c r="B4" s="337" t="s">
        <v>7</v>
      </c>
      <c r="C4" s="221" t="s">
        <v>8</v>
      </c>
      <c r="D4" s="222">
        <v>1145619.6042420387</v>
      </c>
      <c r="E4" s="223">
        <v>4271674.0975823523</v>
      </c>
      <c r="F4" s="223">
        <v>3701858.1729802685</v>
      </c>
      <c r="G4" s="223">
        <v>10828219.040673975</v>
      </c>
      <c r="H4" s="224">
        <v>0</v>
      </c>
      <c r="I4" s="37">
        <f>D4/$D$7*100</f>
        <v>83.813439954709722</v>
      </c>
      <c r="J4" s="37">
        <f>E4/$E$7*100</f>
        <v>86.980327512921534</v>
      </c>
      <c r="K4" s="37">
        <f>F4/$F$7*100</f>
        <v>87.70605390547513</v>
      </c>
      <c r="L4" s="37">
        <f>G4/$G$7*100</f>
        <v>87.205905141507031</v>
      </c>
    </row>
    <row r="5" spans="2:12">
      <c r="B5" s="332"/>
      <c r="C5" s="225" t="s">
        <v>9</v>
      </c>
      <c r="D5" s="226">
        <v>193007.46494739328</v>
      </c>
      <c r="E5" s="227">
        <v>569204.83321001264</v>
      </c>
      <c r="F5" s="227">
        <v>458450.73417807993</v>
      </c>
      <c r="G5" s="227">
        <v>1362066.8196879548</v>
      </c>
      <c r="H5" s="228">
        <v>0</v>
      </c>
      <c r="I5" s="37">
        <f t="shared" ref="I5:I23" si="0">D5/$D$7*100</f>
        <v>14.120410923730494</v>
      </c>
      <c r="J5" s="37">
        <f t="shared" ref="J5:J23" si="1">E5/$E$7*100</f>
        <v>11.590215377752209</v>
      </c>
      <c r="K5" s="37">
        <f t="shared" ref="K5:K23" si="2">F5/$F$7*100</f>
        <v>10.861816667723982</v>
      </c>
      <c r="L5" s="37">
        <f t="shared" ref="L5:L23" si="3">G5/$G$7*100</f>
        <v>10.969511184427311</v>
      </c>
    </row>
    <row r="6" spans="2:12">
      <c r="B6" s="332"/>
      <c r="C6" s="225" t="s">
        <v>10</v>
      </c>
      <c r="D6" s="226">
        <v>28241.543841003597</v>
      </c>
      <c r="E6" s="227">
        <v>70201.792544491283</v>
      </c>
      <c r="F6" s="227">
        <v>60446.682837679116</v>
      </c>
      <c r="G6" s="227">
        <v>226555.66327485105</v>
      </c>
      <c r="H6" s="228">
        <v>0</v>
      </c>
      <c r="I6" s="37">
        <f t="shared" si="0"/>
        <v>2.0661491215596981</v>
      </c>
      <c r="J6" s="37">
        <f t="shared" si="1"/>
        <v>1.4294571093262824</v>
      </c>
      <c r="K6" s="37">
        <f t="shared" si="2"/>
        <v>1.4321294268009497</v>
      </c>
      <c r="L6" s="37">
        <f t="shared" si="3"/>
        <v>1.8245836740654027</v>
      </c>
    </row>
    <row r="7" spans="2:12">
      <c r="B7" s="332"/>
      <c r="C7" s="225" t="s">
        <v>6</v>
      </c>
      <c r="D7" s="226">
        <v>1366868.6130304367</v>
      </c>
      <c r="E7" s="227">
        <v>4911080.7233368549</v>
      </c>
      <c r="F7" s="227">
        <v>4220755.589996025</v>
      </c>
      <c r="G7" s="227">
        <v>12416841.523636812</v>
      </c>
      <c r="H7" s="228">
        <v>0</v>
      </c>
      <c r="I7" s="37">
        <f t="shared" si="0"/>
        <v>100</v>
      </c>
      <c r="J7" s="37">
        <f t="shared" si="1"/>
        <v>100</v>
      </c>
      <c r="K7" s="37">
        <f t="shared" si="2"/>
        <v>100</v>
      </c>
      <c r="L7" s="37">
        <f t="shared" si="3"/>
        <v>100</v>
      </c>
    </row>
    <row r="8" spans="2:12">
      <c r="B8" s="332" t="s">
        <v>11</v>
      </c>
      <c r="C8" s="225" t="s">
        <v>8</v>
      </c>
      <c r="D8" s="226">
        <v>1052871.3694524181</v>
      </c>
      <c r="E8" s="227">
        <v>4106112.2996572568</v>
      </c>
      <c r="F8" s="227">
        <v>3357067.9264956275</v>
      </c>
      <c r="G8" s="227">
        <v>10517048.960645325</v>
      </c>
      <c r="H8" s="228">
        <v>0</v>
      </c>
      <c r="I8" s="37">
        <f t="shared" si="0"/>
        <v>77.027986407423143</v>
      </c>
      <c r="J8" s="37">
        <f t="shared" si="1"/>
        <v>83.609138822449268</v>
      </c>
      <c r="K8" s="37">
        <f t="shared" si="2"/>
        <v>79.537131561289698</v>
      </c>
      <c r="L8" s="37">
        <f t="shared" si="3"/>
        <v>84.699872673940263</v>
      </c>
    </row>
    <row r="9" spans="2:12">
      <c r="B9" s="332"/>
      <c r="C9" s="225" t="s">
        <v>9</v>
      </c>
      <c r="D9" s="226">
        <v>308983.06888000289</v>
      </c>
      <c r="E9" s="227">
        <v>789980.0704973141</v>
      </c>
      <c r="F9" s="227">
        <v>850974.51521677524</v>
      </c>
      <c r="G9" s="227">
        <v>1847829.0898904686</v>
      </c>
      <c r="H9" s="228">
        <v>0</v>
      </c>
      <c r="I9" s="37">
        <f t="shared" si="0"/>
        <v>22.605176966860576</v>
      </c>
      <c r="J9" s="37">
        <f t="shared" si="1"/>
        <v>16.085666577285636</v>
      </c>
      <c r="K9" s="37">
        <f t="shared" si="2"/>
        <v>20.161662931484187</v>
      </c>
      <c r="L9" s="37">
        <f t="shared" si="3"/>
        <v>14.881635449505612</v>
      </c>
    </row>
    <row r="10" spans="2:12">
      <c r="B10" s="332"/>
      <c r="C10" s="225" t="s">
        <v>10</v>
      </c>
      <c r="D10" s="226">
        <v>5014.1746980150419</v>
      </c>
      <c r="E10" s="227">
        <v>14988.353182291125</v>
      </c>
      <c r="F10" s="227">
        <v>12713.148283626266</v>
      </c>
      <c r="G10" s="227">
        <v>51963.473100968367</v>
      </c>
      <c r="H10" s="228">
        <v>0</v>
      </c>
      <c r="I10" s="37">
        <f t="shared" si="0"/>
        <v>0.36683662571622672</v>
      </c>
      <c r="J10" s="37">
        <f t="shared" si="1"/>
        <v>0.30519460026523904</v>
      </c>
      <c r="K10" s="37">
        <f t="shared" si="2"/>
        <v>0.30120550722621298</v>
      </c>
      <c r="L10" s="37">
        <f t="shared" si="3"/>
        <v>0.41849187655371323</v>
      </c>
    </row>
    <row r="11" spans="2:12">
      <c r="B11" s="332"/>
      <c r="C11" s="225" t="s">
        <v>6</v>
      </c>
      <c r="D11" s="226">
        <v>1366868.6130304367</v>
      </c>
      <c r="E11" s="227">
        <v>4911080.7233368549</v>
      </c>
      <c r="F11" s="227">
        <v>4220755.589996025</v>
      </c>
      <c r="G11" s="227">
        <v>12416841.523636812</v>
      </c>
      <c r="H11" s="228">
        <v>0</v>
      </c>
      <c r="I11" s="37">
        <f t="shared" si="0"/>
        <v>100</v>
      </c>
      <c r="J11" s="37">
        <f t="shared" si="1"/>
        <v>100</v>
      </c>
      <c r="K11" s="37">
        <f t="shared" si="2"/>
        <v>100</v>
      </c>
      <c r="L11" s="37">
        <f t="shared" si="3"/>
        <v>100</v>
      </c>
    </row>
    <row r="12" spans="2:12">
      <c r="B12" s="332" t="s">
        <v>12</v>
      </c>
      <c r="C12" s="225" t="s">
        <v>8</v>
      </c>
      <c r="D12" s="226">
        <v>783929.12230672862</v>
      </c>
      <c r="E12" s="227">
        <v>3349764.7535840478</v>
      </c>
      <c r="F12" s="227">
        <v>2462554.1121421647</v>
      </c>
      <c r="G12" s="227">
        <v>8154109.5921170441</v>
      </c>
      <c r="H12" s="228">
        <v>0</v>
      </c>
      <c r="I12" s="37">
        <f t="shared" si="0"/>
        <v>57.352192802840548</v>
      </c>
      <c r="J12" s="37">
        <f t="shared" si="1"/>
        <v>68.208301640540654</v>
      </c>
      <c r="K12" s="37">
        <f t="shared" si="2"/>
        <v>58.34391638262295</v>
      </c>
      <c r="L12" s="37">
        <f t="shared" si="3"/>
        <v>65.669756488353386</v>
      </c>
    </row>
    <row r="13" spans="2:12">
      <c r="B13" s="332"/>
      <c r="C13" s="225" t="s">
        <v>9</v>
      </c>
      <c r="D13" s="226">
        <v>566840.87128321989</v>
      </c>
      <c r="E13" s="227">
        <v>1495881.9006460933</v>
      </c>
      <c r="F13" s="227">
        <v>1709197.220108544</v>
      </c>
      <c r="G13" s="227">
        <v>4048702.8055175613</v>
      </c>
      <c r="H13" s="228">
        <v>0</v>
      </c>
      <c r="I13" s="37">
        <f t="shared" si="0"/>
        <v>41.470033467700809</v>
      </c>
      <c r="J13" s="37">
        <f t="shared" si="1"/>
        <v>30.45932219232002</v>
      </c>
      <c r="K13" s="37">
        <f t="shared" si="2"/>
        <v>40.495053164406372</v>
      </c>
      <c r="L13" s="37">
        <f t="shared" si="3"/>
        <v>32.606543280836867</v>
      </c>
    </row>
    <row r="14" spans="2:12">
      <c r="B14" s="332"/>
      <c r="C14" s="225" t="s">
        <v>10</v>
      </c>
      <c r="D14" s="226">
        <v>16098.619440486767</v>
      </c>
      <c r="E14" s="227">
        <v>65434.06910671178</v>
      </c>
      <c r="F14" s="227">
        <v>49004.25774533736</v>
      </c>
      <c r="G14" s="227">
        <v>214029.12600187279</v>
      </c>
      <c r="H14" s="228">
        <v>0</v>
      </c>
      <c r="I14" s="37">
        <f t="shared" si="0"/>
        <v>1.177773729458538</v>
      </c>
      <c r="J14" s="37">
        <f t="shared" si="1"/>
        <v>1.3323761671392833</v>
      </c>
      <c r="K14" s="37">
        <f t="shared" si="2"/>
        <v>1.1610304529711826</v>
      </c>
      <c r="L14" s="37">
        <f t="shared" si="3"/>
        <v>1.7237002308070455</v>
      </c>
    </row>
    <row r="15" spans="2:12">
      <c r="B15" s="332"/>
      <c r="C15" s="225" t="s">
        <v>6</v>
      </c>
      <c r="D15" s="226">
        <v>1366868.6130304367</v>
      </c>
      <c r="E15" s="227">
        <v>4911080.7233368549</v>
      </c>
      <c r="F15" s="227">
        <v>4220755.589996025</v>
      </c>
      <c r="G15" s="227">
        <v>12416841.523636812</v>
      </c>
      <c r="H15" s="228">
        <v>0</v>
      </c>
      <c r="I15" s="37">
        <f t="shared" si="0"/>
        <v>100</v>
      </c>
      <c r="J15" s="37">
        <f t="shared" si="1"/>
        <v>100</v>
      </c>
      <c r="K15" s="37">
        <f t="shared" si="2"/>
        <v>100</v>
      </c>
      <c r="L15" s="37">
        <f t="shared" si="3"/>
        <v>100</v>
      </c>
    </row>
    <row r="16" spans="2:12">
      <c r="B16" s="332" t="s">
        <v>13</v>
      </c>
      <c r="C16" s="225" t="s">
        <v>8</v>
      </c>
      <c r="D16" s="226">
        <v>1016775.5249591955</v>
      </c>
      <c r="E16" s="227">
        <v>4020833.0264882147</v>
      </c>
      <c r="F16" s="227">
        <v>3122435.2507036547</v>
      </c>
      <c r="G16" s="227">
        <v>10052267.341429193</v>
      </c>
      <c r="H16" s="228">
        <v>0</v>
      </c>
      <c r="I16" s="37">
        <f t="shared" si="0"/>
        <v>74.387217269181278</v>
      </c>
      <c r="J16" s="37">
        <f t="shared" si="1"/>
        <v>81.872672289455721</v>
      </c>
      <c r="K16" s="37">
        <f t="shared" si="2"/>
        <v>73.978110888590805</v>
      </c>
      <c r="L16" s="37">
        <f t="shared" si="3"/>
        <v>80.956717715158121</v>
      </c>
    </row>
    <row r="17" spans="2:12">
      <c r="B17" s="332"/>
      <c r="C17" s="225" t="s">
        <v>9</v>
      </c>
      <c r="D17" s="226">
        <v>343049.15956595435</v>
      </c>
      <c r="E17" s="227">
        <v>868840.91492134368</v>
      </c>
      <c r="F17" s="227">
        <v>1078993.8257813437</v>
      </c>
      <c r="G17" s="227">
        <v>2227298.4656268423</v>
      </c>
      <c r="H17" s="228">
        <v>0</v>
      </c>
      <c r="I17" s="37">
        <f t="shared" si="0"/>
        <v>25.097449476536887</v>
      </c>
      <c r="J17" s="37">
        <f t="shared" si="1"/>
        <v>17.691440313589592</v>
      </c>
      <c r="K17" s="37">
        <f t="shared" si="2"/>
        <v>25.563996843095101</v>
      </c>
      <c r="L17" s="37">
        <f t="shared" si="3"/>
        <v>17.937721612915304</v>
      </c>
    </row>
    <row r="18" spans="2:12">
      <c r="B18" s="332"/>
      <c r="C18" s="225" t="s">
        <v>10</v>
      </c>
      <c r="D18" s="226">
        <v>7043.928505285523</v>
      </c>
      <c r="E18" s="227">
        <v>21406.781927300806</v>
      </c>
      <c r="F18" s="227">
        <v>19326.513511034063</v>
      </c>
      <c r="G18" s="227">
        <v>137275.7165807178</v>
      </c>
      <c r="H18" s="228">
        <v>0</v>
      </c>
      <c r="I18" s="37">
        <f t="shared" si="0"/>
        <v>0.51533325428174659</v>
      </c>
      <c r="J18" s="37">
        <f t="shared" si="1"/>
        <v>0.43588739695477607</v>
      </c>
      <c r="K18" s="37">
        <f t="shared" si="2"/>
        <v>0.45789226831426794</v>
      </c>
      <c r="L18" s="37">
        <f t="shared" si="3"/>
        <v>1.1055606719260973</v>
      </c>
    </row>
    <row r="19" spans="2:12">
      <c r="B19" s="332"/>
      <c r="C19" s="225" t="s">
        <v>6</v>
      </c>
      <c r="D19" s="226">
        <v>1366868.6130304367</v>
      </c>
      <c r="E19" s="227">
        <v>4911080.7233368549</v>
      </c>
      <c r="F19" s="227">
        <v>4220755.589996025</v>
      </c>
      <c r="G19" s="227">
        <v>12416841.523636812</v>
      </c>
      <c r="H19" s="228">
        <v>0</v>
      </c>
      <c r="I19" s="37">
        <f t="shared" si="0"/>
        <v>100</v>
      </c>
      <c r="J19" s="37">
        <f t="shared" si="1"/>
        <v>100</v>
      </c>
      <c r="K19" s="37">
        <f t="shared" si="2"/>
        <v>100</v>
      </c>
      <c r="L19" s="37">
        <f t="shared" si="3"/>
        <v>100</v>
      </c>
    </row>
    <row r="20" spans="2:12">
      <c r="B20" s="332" t="s">
        <v>2</v>
      </c>
      <c r="C20" s="225" t="s">
        <v>3</v>
      </c>
      <c r="D20" s="226">
        <v>1100315.5937726158</v>
      </c>
      <c r="E20" s="227">
        <v>4212083.2107556779</v>
      </c>
      <c r="F20" s="227">
        <v>3506174.4738614988</v>
      </c>
      <c r="G20" s="227">
        <v>10908607.143709948</v>
      </c>
      <c r="H20" s="228">
        <v>0</v>
      </c>
      <c r="I20" s="37">
        <f t="shared" si="0"/>
        <v>80.499002119387654</v>
      </c>
      <c r="J20" s="37">
        <f t="shared" si="1"/>
        <v>85.766930906681566</v>
      </c>
      <c r="K20" s="37">
        <f t="shared" si="2"/>
        <v>83.069829538857547</v>
      </c>
      <c r="L20" s="37">
        <f t="shared" si="3"/>
        <v>87.853316988416296</v>
      </c>
    </row>
    <row r="21" spans="2:12">
      <c r="B21" s="332"/>
      <c r="C21" s="225" t="s">
        <v>4</v>
      </c>
      <c r="D21" s="226">
        <v>262565.7059253311</v>
      </c>
      <c r="E21" s="227">
        <v>671172.37085838371</v>
      </c>
      <c r="F21" s="227">
        <v>695260.6982958907</v>
      </c>
      <c r="G21" s="227">
        <v>1482764.5777222135</v>
      </c>
      <c r="H21" s="228">
        <v>0</v>
      </c>
      <c r="I21" s="37">
        <f t="shared" si="0"/>
        <v>19.209286351466208</v>
      </c>
      <c r="J21" s="37">
        <f t="shared" si="1"/>
        <v>13.666490303632248</v>
      </c>
      <c r="K21" s="37">
        <f t="shared" si="2"/>
        <v>16.472422614182818</v>
      </c>
      <c r="L21" s="37">
        <f t="shared" si="3"/>
        <v>11.941559976420809</v>
      </c>
    </row>
    <row r="22" spans="2:12">
      <c r="B22" s="332"/>
      <c r="C22" s="225" t="s">
        <v>5</v>
      </c>
      <c r="D22" s="226">
        <v>3987.3133324892942</v>
      </c>
      <c r="E22" s="227">
        <v>27825.141722800661</v>
      </c>
      <c r="F22" s="227">
        <v>19320.417838635803</v>
      </c>
      <c r="G22" s="227">
        <v>25469.802204620075</v>
      </c>
      <c r="H22" s="228">
        <v>0</v>
      </c>
      <c r="I22" s="37">
        <f t="shared" si="0"/>
        <v>0.29171152914610871</v>
      </c>
      <c r="J22" s="37">
        <f t="shared" si="1"/>
        <v>0.56657878968633091</v>
      </c>
      <c r="K22" s="37">
        <f t="shared" si="2"/>
        <v>0.45774784695964826</v>
      </c>
      <c r="L22" s="37">
        <f t="shared" si="3"/>
        <v>0.20512303516265007</v>
      </c>
    </row>
    <row r="23" spans="2:12">
      <c r="B23" s="333"/>
      <c r="C23" s="229" t="s">
        <v>6</v>
      </c>
      <c r="D23" s="230">
        <v>1366868.6130304367</v>
      </c>
      <c r="E23" s="231">
        <v>4911080.7233368549</v>
      </c>
      <c r="F23" s="231">
        <v>4220755.589996025</v>
      </c>
      <c r="G23" s="231">
        <v>12416841.523636812</v>
      </c>
      <c r="H23" s="232">
        <v>0</v>
      </c>
      <c r="I23" s="37">
        <f t="shared" si="0"/>
        <v>100</v>
      </c>
      <c r="J23" s="37">
        <f t="shared" si="1"/>
        <v>100</v>
      </c>
      <c r="K23" s="37">
        <f t="shared" si="2"/>
        <v>100</v>
      </c>
      <c r="L23" s="37">
        <f t="shared" si="3"/>
        <v>100</v>
      </c>
    </row>
    <row r="27" spans="2:12" ht="60.75">
      <c r="C27" s="42" t="s">
        <v>39</v>
      </c>
      <c r="D27" s="43" t="s">
        <v>40</v>
      </c>
      <c r="E27" s="43" t="s">
        <v>41</v>
      </c>
      <c r="F27" s="43" t="s">
        <v>42</v>
      </c>
    </row>
    <row r="28" spans="2:12">
      <c r="B28" t="s">
        <v>15</v>
      </c>
      <c r="C28" s="37">
        <v>80.499002119387654</v>
      </c>
      <c r="D28" s="37">
        <v>85.766930906681566</v>
      </c>
      <c r="E28" s="37">
        <v>83.069829538857547</v>
      </c>
      <c r="F28" s="37">
        <v>87.853316988416296</v>
      </c>
    </row>
    <row r="29" spans="2:12">
      <c r="C29" s="2">
        <v>40</v>
      </c>
      <c r="D29" s="2">
        <v>40</v>
      </c>
      <c r="E29" s="2">
        <v>40</v>
      </c>
      <c r="F29" s="2">
        <v>40</v>
      </c>
    </row>
    <row r="30" spans="2:12">
      <c r="B30" t="s">
        <v>16</v>
      </c>
      <c r="C30" s="37">
        <v>83.813439954709722</v>
      </c>
      <c r="D30" s="37">
        <v>86.980327512921534</v>
      </c>
      <c r="E30" s="37">
        <v>87.70605390547513</v>
      </c>
      <c r="F30" s="37">
        <v>87.205905141507031</v>
      </c>
    </row>
    <row r="31" spans="2:12">
      <c r="C31" s="2">
        <v>40</v>
      </c>
      <c r="D31" s="2">
        <v>40</v>
      </c>
      <c r="E31" s="2">
        <v>40</v>
      </c>
      <c r="F31" s="2">
        <v>40</v>
      </c>
    </row>
    <row r="32" spans="2:12">
      <c r="B32" t="s">
        <v>44</v>
      </c>
      <c r="C32" s="37">
        <v>77.027986407423143</v>
      </c>
      <c r="D32" s="37">
        <v>83.609138822449268</v>
      </c>
      <c r="E32" s="37">
        <v>79.537131561289698</v>
      </c>
      <c r="F32" s="37">
        <v>84.699872673940263</v>
      </c>
    </row>
    <row r="33" spans="2:6">
      <c r="C33" s="2">
        <v>40</v>
      </c>
      <c r="D33" s="2">
        <v>40</v>
      </c>
      <c r="E33" s="2">
        <v>40</v>
      </c>
      <c r="F33" s="2">
        <v>40</v>
      </c>
    </row>
    <row r="34" spans="2:6">
      <c r="B34" t="s">
        <v>18</v>
      </c>
      <c r="C34" s="37">
        <v>57.352192802840548</v>
      </c>
      <c r="D34" s="37">
        <v>68.208301640540654</v>
      </c>
      <c r="E34" s="37">
        <v>58.34391638262295</v>
      </c>
      <c r="F34" s="37">
        <v>65.669756488353386</v>
      </c>
    </row>
    <row r="35" spans="2:6">
      <c r="C35" s="2">
        <v>40</v>
      </c>
      <c r="D35" s="2">
        <v>40</v>
      </c>
      <c r="E35" s="2">
        <v>40</v>
      </c>
      <c r="F35" s="2">
        <v>40</v>
      </c>
    </row>
    <row r="36" spans="2:6">
      <c r="B36" t="s">
        <v>45</v>
      </c>
      <c r="C36" s="37">
        <v>74.387217269181278</v>
      </c>
      <c r="D36" s="37">
        <v>81.872672289455721</v>
      </c>
      <c r="E36" s="37">
        <v>73.978110888590805</v>
      </c>
      <c r="F36" s="37">
        <v>80.956717715158121</v>
      </c>
    </row>
    <row r="41" spans="2:6">
      <c r="B41" t="s">
        <v>15</v>
      </c>
      <c r="C41" t="s">
        <v>42</v>
      </c>
    </row>
    <row r="42" spans="2:6">
      <c r="B42" t="s">
        <v>16</v>
      </c>
      <c r="C42" t="s">
        <v>41</v>
      </c>
    </row>
    <row r="43" spans="2:6">
      <c r="B43" t="s">
        <v>44</v>
      </c>
      <c r="C43" t="s">
        <v>42</v>
      </c>
    </row>
    <row r="44" spans="2:6">
      <c r="B44" t="s">
        <v>18</v>
      </c>
      <c r="C44" t="s">
        <v>40</v>
      </c>
    </row>
    <row r="45" spans="2:6">
      <c r="B45" t="s">
        <v>45</v>
      </c>
      <c r="C45" t="s">
        <v>40</v>
      </c>
    </row>
  </sheetData>
  <mergeCells count="6">
    <mergeCell ref="B20:B23"/>
    <mergeCell ref="D2:H2"/>
    <mergeCell ref="B4:B7"/>
    <mergeCell ref="B8:B11"/>
    <mergeCell ref="B12:B15"/>
    <mergeCell ref="B16:B1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DF99C-FC34-4AC7-AC6D-C1B87D4DF4F5}">
  <dimension ref="A1"/>
  <sheetViews>
    <sheetView workbookViewId="0">
      <selection activeCell="Q30" sqref="Q30"/>
    </sheetView>
  </sheetViews>
  <sheetFormatPr defaultRowHeight="15"/>
  <sheetData>
    <row r="1" spans="1:1">
      <c r="A1" s="173" t="s">
        <v>46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851CE-E14C-483E-8EDE-6F1C0CCD80CB}">
  <dimension ref="A2:M10"/>
  <sheetViews>
    <sheetView topLeftCell="A10" workbookViewId="0">
      <selection activeCell="N15" sqref="N15"/>
    </sheetView>
  </sheetViews>
  <sheetFormatPr defaultRowHeight="15"/>
  <cols>
    <col min="2" max="2" width="15.28515625" customWidth="1"/>
  </cols>
  <sheetData>
    <row r="2" spans="1:13" ht="15.75">
      <c r="C2" s="338" t="s">
        <v>35</v>
      </c>
      <c r="D2" s="339"/>
      <c r="E2" s="339"/>
      <c r="G2" s="339" t="s">
        <v>36</v>
      </c>
      <c r="H2" s="339"/>
      <c r="I2" s="339"/>
      <c r="K2" s="339" t="s">
        <v>37</v>
      </c>
      <c r="L2" s="339"/>
      <c r="M2" s="340"/>
    </row>
    <row r="3" spans="1:13" ht="30.75">
      <c r="C3" s="44" t="s">
        <v>30</v>
      </c>
      <c r="D3" s="45" t="s">
        <v>31</v>
      </c>
      <c r="E3" s="45" t="s">
        <v>32</v>
      </c>
      <c r="G3" s="44" t="s">
        <v>30</v>
      </c>
      <c r="H3" s="45" t="s">
        <v>31</v>
      </c>
      <c r="I3" s="45" t="s">
        <v>32</v>
      </c>
      <c r="K3" s="44" t="s">
        <v>30</v>
      </c>
      <c r="L3" s="45" t="s">
        <v>31</v>
      </c>
      <c r="M3" s="45" t="s">
        <v>32</v>
      </c>
    </row>
    <row r="4" spans="1:13">
      <c r="B4" s="233" t="s">
        <v>47</v>
      </c>
      <c r="C4" s="20">
        <v>68.119880345786072</v>
      </c>
      <c r="D4" s="20">
        <v>50.542300947506128</v>
      </c>
      <c r="E4" s="20">
        <v>42.161762207882362</v>
      </c>
      <c r="F4">
        <v>10</v>
      </c>
      <c r="G4" s="20">
        <v>50.294028424701629</v>
      </c>
      <c r="H4" s="20">
        <v>50.643552798034676</v>
      </c>
      <c r="I4" s="20">
        <v>65.118304195210257</v>
      </c>
      <c r="J4">
        <v>10</v>
      </c>
      <c r="K4" s="20">
        <v>55.171702391187992</v>
      </c>
      <c r="L4" s="20">
        <v>51.306336074264159</v>
      </c>
      <c r="M4" s="20">
        <v>70.940614573077383</v>
      </c>
    </row>
    <row r="5" spans="1:13">
      <c r="C5">
        <v>10</v>
      </c>
      <c r="D5">
        <v>10</v>
      </c>
      <c r="E5">
        <v>10</v>
      </c>
      <c r="F5">
        <v>10</v>
      </c>
      <c r="G5">
        <v>10</v>
      </c>
      <c r="H5">
        <v>10</v>
      </c>
      <c r="I5">
        <v>10</v>
      </c>
      <c r="J5">
        <v>10</v>
      </c>
      <c r="K5">
        <v>10</v>
      </c>
      <c r="L5">
        <v>10</v>
      </c>
      <c r="M5">
        <v>10</v>
      </c>
    </row>
    <row r="6" spans="1:13">
      <c r="B6" s="234" t="s">
        <v>48</v>
      </c>
      <c r="C6" s="20">
        <v>10.130155930368154</v>
      </c>
      <c r="D6" s="20">
        <v>49.457699052493879</v>
      </c>
      <c r="E6" s="20">
        <v>37.926345951814099</v>
      </c>
      <c r="F6">
        <v>10</v>
      </c>
      <c r="G6" s="20">
        <v>44.391865838914939</v>
      </c>
      <c r="H6" s="20">
        <v>46.102304201307405</v>
      </c>
      <c r="I6" s="20">
        <v>33.298939917408887</v>
      </c>
      <c r="J6">
        <v>10</v>
      </c>
      <c r="K6" s="20">
        <v>44.828297608812022</v>
      </c>
      <c r="L6" s="20">
        <v>40.428657600352039</v>
      </c>
      <c r="M6" s="20">
        <v>22.15884424662838</v>
      </c>
    </row>
    <row r="7" spans="1:13">
      <c r="C7">
        <v>10</v>
      </c>
      <c r="D7">
        <v>10</v>
      </c>
      <c r="E7">
        <v>10</v>
      </c>
      <c r="F7">
        <v>10</v>
      </c>
      <c r="G7">
        <v>10</v>
      </c>
      <c r="H7">
        <v>10</v>
      </c>
      <c r="I7">
        <v>10</v>
      </c>
      <c r="J7">
        <v>10</v>
      </c>
      <c r="K7">
        <v>10</v>
      </c>
      <c r="L7">
        <v>10</v>
      </c>
      <c r="M7">
        <v>10</v>
      </c>
    </row>
    <row r="8" spans="1:13">
      <c r="B8" s="234" t="s">
        <v>10</v>
      </c>
      <c r="C8" s="20">
        <v>21.749963723845774</v>
      </c>
      <c r="D8" s="20">
        <v>0</v>
      </c>
      <c r="E8" s="20">
        <v>19.911891840303571</v>
      </c>
      <c r="F8">
        <v>10</v>
      </c>
      <c r="G8" s="20">
        <v>5.3141057363834241</v>
      </c>
      <c r="H8" s="20">
        <v>3.2541430006578693</v>
      </c>
      <c r="I8" s="20">
        <v>1.5827558873808281</v>
      </c>
      <c r="J8">
        <v>10</v>
      </c>
      <c r="K8" s="20">
        <v>0</v>
      </c>
      <c r="L8" s="20">
        <v>8.2650063253837516</v>
      </c>
      <c r="M8" s="20">
        <v>6.9005411802942245</v>
      </c>
    </row>
    <row r="9" spans="1:13">
      <c r="B9" s="174"/>
      <c r="C9" s="20"/>
      <c r="D9" s="20"/>
      <c r="E9" s="20"/>
      <c r="G9" s="20"/>
      <c r="H9" s="20"/>
      <c r="I9" s="20"/>
      <c r="K9" s="20"/>
      <c r="L9" s="20"/>
      <c r="M9" s="20"/>
    </row>
    <row r="10" spans="1:13" ht="65.25" customHeight="1">
      <c r="A10" s="341" t="s">
        <v>49</v>
      </c>
      <c r="B10" s="342"/>
      <c r="C10" s="342"/>
      <c r="D10" s="342"/>
      <c r="E10" s="342"/>
      <c r="F10" s="342"/>
      <c r="G10" s="342"/>
      <c r="H10" s="342"/>
      <c r="I10" s="342"/>
      <c r="J10" s="342"/>
      <c r="K10" s="342"/>
      <c r="L10" s="342"/>
      <c r="M10" s="342"/>
    </row>
  </sheetData>
  <mergeCells count="4">
    <mergeCell ref="C2:E2"/>
    <mergeCell ref="G2:I2"/>
    <mergeCell ref="K2:M2"/>
    <mergeCell ref="A10:M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44086-DD1D-4F3E-886A-003647F11CC8}">
  <dimension ref="A4:Q12"/>
  <sheetViews>
    <sheetView topLeftCell="A8" workbookViewId="0">
      <selection activeCell="S24" sqref="S24"/>
    </sheetView>
  </sheetViews>
  <sheetFormatPr defaultRowHeight="15"/>
  <cols>
    <col min="2" max="2" width="15.28515625" customWidth="1"/>
  </cols>
  <sheetData>
    <row r="4" spans="1:17" ht="15.75">
      <c r="C4" s="338" t="s">
        <v>50</v>
      </c>
      <c r="D4" s="339"/>
      <c r="E4" s="339"/>
      <c r="G4" s="339" t="s">
        <v>51</v>
      </c>
      <c r="H4" s="339"/>
      <c r="I4" s="339"/>
      <c r="K4" s="339" t="s">
        <v>52</v>
      </c>
      <c r="L4" s="339"/>
      <c r="M4" s="339"/>
      <c r="O4" s="339" t="s">
        <v>53</v>
      </c>
      <c r="P4" s="339"/>
      <c r="Q4" s="340"/>
    </row>
    <row r="5" spans="1:17" ht="30.75">
      <c r="C5" s="44" t="s">
        <v>30</v>
      </c>
      <c r="D5" s="45" t="s">
        <v>31</v>
      </c>
      <c r="E5" s="45" t="s">
        <v>32</v>
      </c>
      <c r="G5" s="44" t="s">
        <v>30</v>
      </c>
      <c r="H5" s="45" t="s">
        <v>31</v>
      </c>
      <c r="I5" s="45" t="s">
        <v>32</v>
      </c>
      <c r="K5" s="44" t="s">
        <v>30</v>
      </c>
      <c r="L5" s="45" t="s">
        <v>31</v>
      </c>
      <c r="M5" s="45" t="s">
        <v>32</v>
      </c>
      <c r="O5" s="44" t="s">
        <v>30</v>
      </c>
      <c r="P5" s="45" t="s">
        <v>31</v>
      </c>
      <c r="Q5" s="45" t="s">
        <v>32</v>
      </c>
    </row>
    <row r="6" spans="1:17">
      <c r="B6" s="233" t="s">
        <v>47</v>
      </c>
      <c r="C6" s="20">
        <v>54.743684012395178</v>
      </c>
      <c r="D6" s="20">
        <v>51.969565584047984</v>
      </c>
      <c r="E6" s="20">
        <v>64.406858553826453</v>
      </c>
      <c r="G6" s="20">
        <v>51.775028397639311</v>
      </c>
      <c r="H6" s="20">
        <v>47.613621640972212</v>
      </c>
      <c r="I6" s="20">
        <v>63.599649911655398</v>
      </c>
      <c r="K6" s="20">
        <v>59.634344861675928</v>
      </c>
      <c r="L6" s="20">
        <v>51.181219232494854</v>
      </c>
      <c r="M6" s="20">
        <v>56.619319616669806</v>
      </c>
      <c r="O6" s="20">
        <v>51.723204643485211</v>
      </c>
      <c r="P6" s="20">
        <v>53.562635511302567</v>
      </c>
      <c r="Q6" s="20">
        <v>63.793843686687822</v>
      </c>
    </row>
    <row r="7" spans="1:17">
      <c r="C7" s="4">
        <v>10</v>
      </c>
      <c r="D7" s="4">
        <v>10</v>
      </c>
      <c r="E7" s="4">
        <v>10</v>
      </c>
      <c r="G7" s="4">
        <v>10</v>
      </c>
      <c r="H7" s="4">
        <v>10</v>
      </c>
      <c r="I7" s="4">
        <v>10</v>
      </c>
      <c r="K7" s="4">
        <v>10</v>
      </c>
      <c r="L7" s="4">
        <v>10</v>
      </c>
      <c r="M7" s="4">
        <v>10</v>
      </c>
      <c r="O7" s="4">
        <v>10</v>
      </c>
      <c r="P7" s="4">
        <v>10</v>
      </c>
      <c r="Q7" s="4">
        <v>10</v>
      </c>
    </row>
    <row r="8" spans="1:17">
      <c r="B8" s="234" t="s">
        <v>48</v>
      </c>
      <c r="C8" s="20">
        <v>31.901283350380261</v>
      </c>
      <c r="D8" s="20">
        <v>42.977809298756689</v>
      </c>
      <c r="E8" s="20">
        <v>31.037924321931211</v>
      </c>
      <c r="G8" s="20">
        <v>48.224971602360732</v>
      </c>
      <c r="H8" s="20">
        <v>49.070509743213265</v>
      </c>
      <c r="I8" s="20">
        <v>34.364937011902633</v>
      </c>
      <c r="K8" s="20">
        <v>33.46157338318573</v>
      </c>
      <c r="L8" s="20">
        <v>40.162618307516304</v>
      </c>
      <c r="M8" s="20">
        <v>24.366114665972574</v>
      </c>
      <c r="O8" s="20">
        <v>47.435470262332316</v>
      </c>
      <c r="P8" s="20">
        <v>42.350879998768718</v>
      </c>
      <c r="Q8" s="20">
        <v>33.95258241410081</v>
      </c>
    </row>
    <row r="9" spans="1:17">
      <c r="C9" s="4">
        <v>10</v>
      </c>
      <c r="D9" s="4">
        <v>10</v>
      </c>
      <c r="E9" s="4">
        <v>10</v>
      </c>
      <c r="G9" s="4">
        <v>10</v>
      </c>
      <c r="H9" s="4">
        <v>10</v>
      </c>
      <c r="I9" s="4">
        <v>10</v>
      </c>
      <c r="K9" s="4">
        <v>10</v>
      </c>
      <c r="L9" s="4">
        <v>10</v>
      </c>
      <c r="M9" s="4">
        <v>10</v>
      </c>
      <c r="O9" s="4">
        <v>10</v>
      </c>
      <c r="P9" s="4">
        <v>10</v>
      </c>
      <c r="Q9" s="4">
        <v>10</v>
      </c>
    </row>
    <row r="10" spans="1:17">
      <c r="B10" s="234" t="s">
        <v>10</v>
      </c>
      <c r="C10" s="20">
        <v>13.355032637224529</v>
      </c>
      <c r="D10" s="20">
        <v>5.052625117195328</v>
      </c>
      <c r="E10" s="20">
        <v>4.5552171242423452</v>
      </c>
      <c r="G10" s="20">
        <v>0</v>
      </c>
      <c r="H10" s="20">
        <v>3.3158686158145172</v>
      </c>
      <c r="I10" s="20">
        <v>2.0354130764420129</v>
      </c>
      <c r="K10" s="20">
        <v>6.9040817551383444</v>
      </c>
      <c r="L10" s="20">
        <v>8.6561624599888276</v>
      </c>
      <c r="M10" s="20">
        <v>19.014565717357584</v>
      </c>
      <c r="O10" s="20">
        <v>0.84132509418249191</v>
      </c>
      <c r="P10" s="20">
        <v>4.0864844899287425</v>
      </c>
      <c r="Q10" s="20">
        <v>2.2535738992113581</v>
      </c>
    </row>
    <row r="12" spans="1:17">
      <c r="A12" s="173" t="s">
        <v>54</v>
      </c>
    </row>
  </sheetData>
  <mergeCells count="4">
    <mergeCell ref="O4:Q4"/>
    <mergeCell ref="C4:E4"/>
    <mergeCell ref="G4:I4"/>
    <mergeCell ref="K4:M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_x0020_OA1 xmlns="4e6949e8-bb33-488b-a63d-5dc8cd7b2a5f" xsi:nil="true"/>
    <InvioemailPresidenza xmlns="4e6949e8-bb33-488b-a63d-5dc8cd7b2a5f">false</InvioemailPresidenza>
    <Autore_x002f_i xmlns="4e6949e8-bb33-488b-a63d-5dc8cd7b2a5f">
      <UserInfo>
        <DisplayName>Ghezzo Pierangela</DisplayName>
        <AccountId>62</AccountId>
        <AccountType/>
      </UserInfo>
    </Autore_x002f_i>
    <Tag xmlns="4e6949e8-bb33-488b-a63d-5dc8cd7b2a5f" xsi:nil="true"/>
    <Link_x0020_OA xmlns="4e6949e8-bb33-488b-a63d-5dc8cd7b2a5f" xsi:nil="true"/>
    <InvioemailUfficioStampa xmlns="4e6949e8-bb33-488b-a63d-5dc8cd7b2a5f">false</InvioemailUfficioStampa>
    <Stato xmlns="4e6949e8-bb33-488b-a63d-5dc8cd7b2a5f">Richiesta Link</Stato>
    <InvioEmailRedazioneSocial xmlns="4e6949e8-bb33-488b-a63d-5dc8cd7b2a5f">false</InvioEmailRedazioneSocial>
    <Link_x0020_OA2 xmlns="4e6949e8-bb33-488b-a63d-5dc8cd7b2a5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57D050794C7BC48978CD4014FD92181" ma:contentTypeVersion="21" ma:contentTypeDescription="Creare un nuovo documento." ma:contentTypeScope="" ma:versionID="7dcdc3d2e17744581122885c99d3d614">
  <xsd:schema xmlns:xsd="http://www.w3.org/2001/XMLSchema" xmlns:xs="http://www.w3.org/2001/XMLSchema" xmlns:p="http://schemas.microsoft.com/office/2006/metadata/properties" xmlns:ns2="4e6949e8-bb33-488b-a63d-5dc8cd7b2a5f" targetNamespace="http://schemas.microsoft.com/office/2006/metadata/properties" ma:root="true" ma:fieldsID="42368462a62e0fb5dce6924fe8e23464" ns2:_="">
    <xsd:import namespace="4e6949e8-bb33-488b-a63d-5dc8cd7b2a5f"/>
    <xsd:element name="properties">
      <xsd:complexType>
        <xsd:sequence>
          <xsd:element name="documentManagement">
            <xsd:complexType>
              <xsd:all>
                <xsd:element ref="ns2:Stato" minOccurs="0"/>
                <xsd:element ref="ns2:Autore_x002f_i" minOccurs="0"/>
                <xsd:element ref="ns2:Tag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ink_x0020_OA" minOccurs="0"/>
                <xsd:element ref="ns2:Link_x0020_OA1" minOccurs="0"/>
                <xsd:element ref="ns2:Link_x0020_OA2" minOccurs="0"/>
                <xsd:element ref="ns2:InvioemailPresidenza" minOccurs="0"/>
                <xsd:element ref="ns2:InvioemailUfficioStampa" minOccurs="0"/>
                <xsd:element ref="ns2:InvioEmailRedazioneSoci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949e8-bb33-488b-a63d-5dc8cd7b2a5f" elementFormDefault="qualified">
    <xsd:import namespace="http://schemas.microsoft.com/office/2006/documentManagement/types"/>
    <xsd:import namespace="http://schemas.microsoft.com/office/infopath/2007/PartnerControls"/>
    <xsd:element name="Stato" ma:index="2" nillable="true" ma:displayName="Stato" ma:format="Dropdown" ma:internalName="Stato">
      <xsd:simpleType>
        <xsd:restriction base="dms:Choice">
          <xsd:enumeration value="Richiesta Tag"/>
          <xsd:enumeration value="Richiesta Link"/>
          <xsd:enumeration value="Completato"/>
        </xsd:restriction>
      </xsd:simpleType>
    </xsd:element>
    <xsd:element name="Autore_x002f_i" ma:index="3" nillable="true" ma:displayName="Autore/i" ma:format="Dropdown" ma:list="UserInfo" ma:SharePointGroup="0" ma:internalName="Autore_x002f_i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g" ma:index="4" nillable="true" ma:displayName="Tag" ma:description="Parole chiave" ma:format="Dropdown" ma:internalName="Tag">
      <xsd:simpleType>
        <xsd:restriction base="dms:Text">
          <xsd:maxLength value="255"/>
        </xsd:restriction>
      </xsd:simpleType>
    </xsd:element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ink_x0020_OA" ma:index="15" nillable="true" ma:displayName="Link OA" ma:internalName="Link_x0020_OA">
      <xsd:simpleType>
        <xsd:restriction base="dms:Text">
          <xsd:maxLength value="255"/>
        </xsd:restriction>
      </xsd:simpleType>
    </xsd:element>
    <xsd:element name="Link_x0020_OA1" ma:index="16" nillable="true" ma:displayName="Link OA1" ma:internalName="Link_x0020_OA1">
      <xsd:simpleType>
        <xsd:restriction base="dms:Text">
          <xsd:maxLength value="255"/>
        </xsd:restriction>
      </xsd:simpleType>
    </xsd:element>
    <xsd:element name="Link_x0020_OA2" ma:index="17" nillable="true" ma:displayName="Link OA2" ma:internalName="Link_x0020_OA2">
      <xsd:simpleType>
        <xsd:restriction base="dms:Text">
          <xsd:maxLength value="255"/>
        </xsd:restriction>
      </xsd:simpleType>
    </xsd:element>
    <xsd:element name="InvioemailPresidenza" ma:index="18" nillable="true" ma:displayName="Invio email Presidenza" ma:default="0" ma:format="Dropdown" ma:internalName="InvioemailPresidenza">
      <xsd:simpleType>
        <xsd:restriction base="dms:Boolean"/>
      </xsd:simpleType>
    </xsd:element>
    <xsd:element name="InvioemailUfficioStampa" ma:index="19" nillable="true" ma:displayName="Invio email Ufficio Stampa" ma:default="0" ma:format="Dropdown" ma:internalName="InvioemailUfficioStampa">
      <xsd:simpleType>
        <xsd:restriction base="dms:Boolean"/>
      </xsd:simpleType>
    </xsd:element>
    <xsd:element name="InvioEmailRedazioneSocial" ma:index="20" nillable="true" ma:displayName="Invio Email Redazione Social" ma:default="0" ma:format="Dropdown" ma:internalName="InvioEmailRedazioneSocial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i contenuto"/>
        <xsd:element ref="dc:title" minOccurs="0" maxOccurs="1" ma:index="1" ma:displayName="Titolo Pubblicazion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DAE4EE-A9F1-4804-B1A3-B9B59976422D}">
  <ds:schemaRefs>
    <ds:schemaRef ds:uri="http://schemas.microsoft.com/office/2006/metadata/properties"/>
    <ds:schemaRef ds:uri="http://schemas.microsoft.com/office/infopath/2007/PartnerControls"/>
    <ds:schemaRef ds:uri="4e6949e8-bb33-488b-a63d-5dc8cd7b2a5f"/>
  </ds:schemaRefs>
</ds:datastoreItem>
</file>

<file path=customXml/itemProps2.xml><?xml version="1.0" encoding="utf-8"?>
<ds:datastoreItem xmlns:ds="http://schemas.openxmlformats.org/officeDocument/2006/customXml" ds:itemID="{148D40AE-7C7C-448C-B16E-9DC3163F3E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6949e8-bb33-488b-a63d-5dc8cd7b2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2748FB-F7C1-418C-8ECE-3775BABADE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35</vt:i4>
      </vt:variant>
      <vt:variant>
        <vt:lpstr>Intervalli denominati</vt:lpstr>
      </vt:variant>
      <vt:variant>
        <vt:i4>32</vt:i4>
      </vt:variant>
    </vt:vector>
  </HeadingPairs>
  <TitlesOfParts>
    <vt:vector size="67" baseType="lpstr">
      <vt:lpstr>Figura 1 </vt:lpstr>
      <vt:lpstr>Figura 2</vt:lpstr>
      <vt:lpstr>Figura 3</vt:lpstr>
      <vt:lpstr>Figura 3_1</vt:lpstr>
      <vt:lpstr>Figura 3_2</vt:lpstr>
      <vt:lpstr>Figura 3_3</vt:lpstr>
      <vt:lpstr>Figura 4</vt:lpstr>
      <vt:lpstr>Figura 5</vt:lpstr>
      <vt:lpstr>Figura 6</vt:lpstr>
      <vt:lpstr>Figura 7</vt:lpstr>
      <vt:lpstr>Figura 8</vt:lpstr>
      <vt:lpstr>Tabella 1</vt:lpstr>
      <vt:lpstr>Tabella 2</vt:lpstr>
      <vt:lpstr>Tabella 3</vt:lpstr>
      <vt:lpstr>Tabella 4</vt:lpstr>
      <vt:lpstr>Figura 9</vt:lpstr>
      <vt:lpstr>Figura 10</vt:lpstr>
      <vt:lpstr>Figura 11</vt:lpstr>
      <vt:lpstr>Figura 12</vt:lpstr>
      <vt:lpstr>Figura 13</vt:lpstr>
      <vt:lpstr>Figura 14</vt:lpstr>
      <vt:lpstr>Figura 15</vt:lpstr>
      <vt:lpstr>Figura 16</vt:lpstr>
      <vt:lpstr>Figura 17</vt:lpstr>
      <vt:lpstr>Figura 18</vt:lpstr>
      <vt:lpstr>Figura 19</vt:lpstr>
      <vt:lpstr>Figura 20</vt:lpstr>
      <vt:lpstr>Figura 21</vt:lpstr>
      <vt:lpstr>Figura 22</vt:lpstr>
      <vt:lpstr>Figura 23</vt:lpstr>
      <vt:lpstr>Figura 24</vt:lpstr>
      <vt:lpstr>Figura 25</vt:lpstr>
      <vt:lpstr>Figura 26</vt:lpstr>
      <vt:lpstr>Figura 27</vt:lpstr>
      <vt:lpstr>Appendice Tabella 5</vt:lpstr>
      <vt:lpstr>'Figura 2'!_Ref171956903</vt:lpstr>
      <vt:lpstr>'Figura 4'!_Ref171957127</vt:lpstr>
      <vt:lpstr>'Figura 3'!_Ref179387543</vt:lpstr>
      <vt:lpstr>'Figura 10'!_Ref179388573</vt:lpstr>
      <vt:lpstr>'Figura 13'!_Ref179389945</vt:lpstr>
      <vt:lpstr>'Figura 14'!_Ref179390136</vt:lpstr>
      <vt:lpstr>'Figura 15'!_Ref179390223</vt:lpstr>
      <vt:lpstr>'Figura 17'!_Ref179390527</vt:lpstr>
      <vt:lpstr>'Appendice Tabella 5'!_Ref179392957</vt:lpstr>
      <vt:lpstr>'Figura 9'!_Ref179465139</vt:lpstr>
      <vt:lpstr>'Figura 26'!_Ref189151550</vt:lpstr>
      <vt:lpstr>'Figura 5'!_Ref189164320</vt:lpstr>
      <vt:lpstr>'Figura 6'!_Ref189164373</vt:lpstr>
      <vt:lpstr>'Figura 7'!_Ref189164461</vt:lpstr>
      <vt:lpstr>'Figura 8'!_Ref189164511</vt:lpstr>
      <vt:lpstr>'Tabella 1'!_Ref189164605</vt:lpstr>
      <vt:lpstr>'Tabella 2'!_Ref189164660</vt:lpstr>
      <vt:lpstr>'Tabella 3'!_Ref189164697</vt:lpstr>
      <vt:lpstr>'Tabella 4'!_Ref189164722</vt:lpstr>
      <vt:lpstr>'Figura 11'!_Ref189164858</vt:lpstr>
      <vt:lpstr>'Figura 12'!_Ref189164909</vt:lpstr>
      <vt:lpstr>'Figura 18'!_Ref189167709</vt:lpstr>
      <vt:lpstr>'Figura 19'!_Ref189168380</vt:lpstr>
      <vt:lpstr>'Figura 20'!_Ref189168419</vt:lpstr>
      <vt:lpstr>'Figura 21'!_Ref189168489</vt:lpstr>
      <vt:lpstr>'Figura 22'!_Ref189168819</vt:lpstr>
      <vt:lpstr>'Figura 1 '!_Toc190677342</vt:lpstr>
      <vt:lpstr>'Figura 16'!_Toc190677357</vt:lpstr>
      <vt:lpstr>'Figura 23'!_Toc190677364</vt:lpstr>
      <vt:lpstr>'Figura 24'!_Toc190677365</vt:lpstr>
      <vt:lpstr>'Figura 25'!_Toc190677366</vt:lpstr>
      <vt:lpstr>'Figura 27'!_Toc190677368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Manente Francesco</dc:creator>
  <cp:keywords/>
  <dc:description/>
  <cp:lastModifiedBy>Di Iorio Giuseppina</cp:lastModifiedBy>
  <cp:revision/>
  <dcterms:created xsi:type="dcterms:W3CDTF">2025-02-27T15:15:06Z</dcterms:created>
  <dcterms:modified xsi:type="dcterms:W3CDTF">2025-04-09T08:15:28Z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0x010100F57D050794C7BC48978CD4014FD92181</vt:lpwstr>
  </property>
  <property fmtid="{D5CDD505-2E9C-101B-9397-08002B2CF9AE}" pid="3" name="xd_ProgID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