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Serie WP_Fuori collana/WP111_De Minicis/"/>
    </mc:Choice>
  </mc:AlternateContent>
  <xr:revisionPtr revIDLastSave="133" documentId="8_{C9EF2909-A7F2-471C-AFB9-37E92F4531BE}" xr6:coauthVersionLast="47" xr6:coauthVersionMax="47" xr10:uidLastSave="{518EADB8-8A6B-4C3F-B6FE-32D90BD0757B}"/>
  <bookViews>
    <workbookView xWindow="-120" yWindow="-120" windowWidth="25440" windowHeight="15390" xr2:uid="{7537BC4D-7FA0-40B0-AF69-0B1A22A9AFE3}"/>
  </bookViews>
  <sheets>
    <sheet name="Figure14" sheetId="1" r:id="rId1"/>
    <sheet name="Figure15" sheetId="2" r:id="rId2"/>
    <sheet name="Figure16" sheetId="3" r:id="rId3"/>
    <sheet name="Figure17" sheetId="4" r:id="rId4"/>
    <sheet name="Figure18" sheetId="12" r:id="rId5"/>
    <sheet name="Figure19" sheetId="6" r:id="rId6"/>
    <sheet name="Figure20" sheetId="7" r:id="rId7"/>
    <sheet name="Figure21" sheetId="8" r:id="rId8"/>
    <sheet name="Figure22" sheetId="9" r:id="rId9"/>
    <sheet name="Figure23" sheetId="10" r:id="rId10"/>
    <sheet name="Figure24" sheetId="11" r:id="rId11"/>
    <sheet name="Figure26" sheetId="14" r:id="rId12"/>
    <sheet name="Figure27" sheetId="1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1" l="1"/>
  <c r="J14" i="11"/>
  <c r="I14" i="11"/>
  <c r="K13" i="11"/>
  <c r="J13" i="11"/>
  <c r="I13" i="11"/>
  <c r="K12" i="11"/>
  <c r="J12" i="11"/>
  <c r="I12" i="11"/>
  <c r="K11" i="11"/>
  <c r="J11" i="11"/>
  <c r="I11" i="11"/>
  <c r="K10" i="11"/>
  <c r="J10" i="11"/>
  <c r="I10" i="11"/>
  <c r="K9" i="11"/>
  <c r="J9" i="11"/>
  <c r="I9" i="11"/>
  <c r="K8" i="11"/>
  <c r="J8" i="11"/>
  <c r="I8" i="11"/>
  <c r="K7" i="11"/>
  <c r="J7" i="11"/>
  <c r="I7" i="11"/>
  <c r="K6" i="11"/>
  <c r="J6" i="11"/>
  <c r="I6" i="11"/>
  <c r="K5" i="11"/>
  <c r="J5" i="11"/>
  <c r="I5" i="11"/>
  <c r="K4" i="11"/>
  <c r="J4" i="11"/>
  <c r="I4" i="11"/>
  <c r="K3" i="11"/>
  <c r="J3" i="11"/>
  <c r="I3" i="11"/>
  <c r="K2" i="11"/>
  <c r="J2" i="11"/>
  <c r="I2" i="11"/>
  <c r="B16" i="8"/>
  <c r="K16" i="8" s="1"/>
  <c r="N16" i="8" s="1"/>
  <c r="B15" i="8"/>
  <c r="K15" i="8" s="1"/>
  <c r="N15" i="8" s="1"/>
  <c r="B14" i="8"/>
  <c r="K14" i="8" s="1"/>
  <c r="N14" i="8" s="1"/>
  <c r="B13" i="8"/>
  <c r="K13" i="8" s="1"/>
  <c r="N13" i="8" s="1"/>
  <c r="B12" i="8"/>
  <c r="K12" i="8" s="1"/>
  <c r="N12" i="8" s="1"/>
  <c r="B11" i="8"/>
  <c r="K11" i="8" s="1"/>
  <c r="N11" i="8" s="1"/>
  <c r="B10" i="8"/>
  <c r="K10" i="8" s="1"/>
  <c r="N10" i="8" s="1"/>
  <c r="B9" i="8"/>
  <c r="K9" i="8" s="1"/>
  <c r="N9" i="8" s="1"/>
  <c r="B8" i="8"/>
  <c r="K8" i="8" s="1"/>
  <c r="N8" i="8" s="1"/>
  <c r="J7" i="8"/>
  <c r="M7" i="8" s="1"/>
  <c r="B7" i="8"/>
  <c r="J6" i="8"/>
  <c r="M6" i="8" s="1"/>
  <c r="B6" i="8"/>
  <c r="J5" i="8"/>
  <c r="M5" i="8" s="1"/>
  <c r="B5" i="8"/>
  <c r="J4" i="8"/>
  <c r="M4" i="8" s="1"/>
  <c r="B4" i="8"/>
  <c r="J3" i="8"/>
  <c r="M3" i="8" s="1"/>
  <c r="B3" i="8"/>
  <c r="K3" i="8" l="1"/>
  <c r="N3" i="8" s="1"/>
  <c r="I3" i="8"/>
  <c r="L3" i="8" s="1"/>
  <c r="K4" i="8"/>
  <c r="N4" i="8" s="1"/>
  <c r="I4" i="8"/>
  <c r="L4" i="8" s="1"/>
  <c r="K5" i="8"/>
  <c r="N5" i="8" s="1"/>
  <c r="I5" i="8"/>
  <c r="L5" i="8" s="1"/>
  <c r="K6" i="8"/>
  <c r="N6" i="8" s="1"/>
  <c r="I6" i="8"/>
  <c r="L6" i="8" s="1"/>
  <c r="K7" i="8"/>
  <c r="N7" i="8" s="1"/>
  <c r="I7" i="8"/>
  <c r="L7" i="8" s="1"/>
  <c r="J8" i="8"/>
  <c r="M8" i="8" s="1"/>
  <c r="J9" i="8"/>
  <c r="M9" i="8" s="1"/>
  <c r="J10" i="8"/>
  <c r="M10" i="8" s="1"/>
  <c r="J11" i="8"/>
  <c r="M11" i="8" s="1"/>
  <c r="J12" i="8"/>
  <c r="M12" i="8" s="1"/>
  <c r="J13" i="8"/>
  <c r="M13" i="8" s="1"/>
  <c r="J14" i="8"/>
  <c r="M14" i="8" s="1"/>
  <c r="J15" i="8"/>
  <c r="M15" i="8" s="1"/>
  <c r="J16" i="8"/>
  <c r="M16" i="8" s="1"/>
  <c r="I8" i="8"/>
  <c r="L8" i="8" s="1"/>
  <c r="I9" i="8"/>
  <c r="L9" i="8" s="1"/>
  <c r="O9" i="8" s="1"/>
  <c r="I10" i="8"/>
  <c r="L10" i="8" s="1"/>
  <c r="I11" i="8"/>
  <c r="L11" i="8" s="1"/>
  <c r="O11" i="8" s="1"/>
  <c r="I12" i="8"/>
  <c r="L12" i="8" s="1"/>
  <c r="I13" i="8"/>
  <c r="L13" i="8" s="1"/>
  <c r="O13" i="8" s="1"/>
  <c r="I14" i="8"/>
  <c r="L14" i="8" s="1"/>
  <c r="I15" i="8"/>
  <c r="L15" i="8" s="1"/>
  <c r="O15" i="8" s="1"/>
  <c r="I16" i="8"/>
  <c r="L16" i="8" s="1"/>
  <c r="O16" i="8" l="1"/>
  <c r="O14" i="8"/>
  <c r="O12" i="8"/>
  <c r="O10" i="8"/>
  <c r="O8" i="8"/>
  <c r="O7" i="8"/>
  <c r="O6" i="8"/>
  <c r="O5" i="8"/>
  <c r="O4" i="8"/>
  <c r="O3" i="8"/>
  <c r="J19" i="6" l="1"/>
  <c r="H19" i="6"/>
  <c r="I19" i="6" s="1"/>
  <c r="J18" i="6"/>
  <c r="H18" i="6"/>
  <c r="J17" i="6"/>
  <c r="H17" i="6"/>
  <c r="I17" i="6" s="1"/>
  <c r="J16" i="6"/>
  <c r="H16" i="6"/>
  <c r="J15" i="6"/>
  <c r="H15" i="6"/>
  <c r="I15" i="6" s="1"/>
  <c r="J14" i="6"/>
  <c r="H14" i="6"/>
  <c r="J13" i="6"/>
  <c r="H13" i="6"/>
  <c r="I13" i="6" s="1"/>
  <c r="J12" i="6"/>
  <c r="H12" i="6"/>
  <c r="J11" i="6"/>
  <c r="H11" i="6"/>
  <c r="I11" i="6" s="1"/>
  <c r="J10" i="6"/>
  <c r="H10" i="6"/>
  <c r="J9" i="6"/>
  <c r="H9" i="6"/>
  <c r="I9" i="6" s="1"/>
  <c r="J8" i="6"/>
  <c r="H8" i="6"/>
  <c r="J7" i="6"/>
  <c r="H7" i="6"/>
  <c r="I7" i="6" s="1"/>
  <c r="J6" i="6"/>
  <c r="H6" i="6"/>
  <c r="J5" i="6"/>
  <c r="H5" i="6"/>
  <c r="I5" i="6" s="1"/>
  <c r="J4" i="6"/>
  <c r="H4" i="6"/>
  <c r="J3" i="6"/>
  <c r="H3" i="6"/>
  <c r="I3" i="6" s="1"/>
  <c r="J2" i="6"/>
  <c r="H2" i="6"/>
  <c r="I4" i="6" l="1"/>
  <c r="I6" i="6"/>
  <c r="I8" i="6"/>
  <c r="I10" i="6"/>
  <c r="I12" i="6"/>
  <c r="I14" i="6"/>
  <c r="I16" i="6"/>
  <c r="I1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PACIFICO Daniele</author>
  </authors>
  <commentList>
    <comment ref="B1" authorId="0" shapeId="0" xr:uid="{D99D441F-4460-4B4B-BB01-B16ACD7E4DB3}">
      <text>
        <r>
          <rPr>
            <sz val="9"/>
            <color indexed="81"/>
            <rFont val="Tahoma"/>
            <family val="2"/>
          </rPr>
          <t xml:space="preserve">Net household income. 
net=gross+sa+hb+ub+iw-it-sc
Please download the "Benefit classification table" available in the chart webpage to see which national benefit is included in each category. </t>
        </r>
      </text>
    </comment>
    <comment ref="C1" authorId="0" shapeId="0" xr:uid="{2D8533C4-9343-4FF9-B0A9-498E3C0C0765}">
      <text>
        <r>
          <rPr>
            <sz val="9"/>
            <color indexed="81"/>
            <rFont val="Tahoma"/>
            <family val="2"/>
          </rPr>
          <t xml:space="preserve">Net household income. 
net=gross+sa+hb+ub+iw-it-sc
Please download the "Benefit classification table" available in the chart webpage to see which national benefit is included in each category. </t>
        </r>
      </text>
    </comment>
    <comment ref="D1" authorId="0" shapeId="0" xr:uid="{0D0635CA-A99C-4697-BA49-F06D05E8ADB3}">
      <text>
        <r>
          <rPr>
            <sz val="9"/>
            <color indexed="81"/>
            <rFont val="Tahoma"/>
            <family val="2"/>
          </rPr>
          <t xml:space="preserve">Net household income. 
net=gross+sa+hb+ub+iw-it-sc
Please download the "Benefit classification table" available in the chart webpage to see which national benefit is included in each category. </t>
        </r>
      </text>
    </comment>
    <comment ref="E1" authorId="0" shapeId="0" xr:uid="{8785A290-38D0-4EDC-92A0-7A4E9D7DE91C}">
      <text>
        <r>
          <rPr>
            <sz val="9"/>
            <color indexed="81"/>
            <rFont val="Tahoma"/>
            <family val="2"/>
          </rPr>
          <t xml:space="preserve">Net household income. 
net=gross+sa+hb+ub+iw-it-sc
Please download the "Benefit classification table" available in the chart webpage to see which national benefit is included in each category. </t>
        </r>
      </text>
    </comment>
    <comment ref="H1" authorId="0" shapeId="0" xr:uid="{E5816E76-886C-425E-BBF4-2699B9543312}">
      <text>
        <r>
          <rPr>
            <sz val="9"/>
            <color indexed="81"/>
            <rFont val="Tahoma"/>
            <family val="2"/>
          </rPr>
          <t xml:space="preserve">Net household income. 
net=gross+sa+hb+ub+iw-it-sc
Please download the "Benefit classification table" available in the chart webpage to see which national benefit is included in each category. </t>
        </r>
      </text>
    </comment>
  </commentList>
</comments>
</file>

<file path=xl/sharedStrings.xml><?xml version="1.0" encoding="utf-8"?>
<sst xmlns="http://schemas.openxmlformats.org/spreadsheetml/2006/main" count="249" uniqueCount="81">
  <si>
    <t>HH RSA</t>
  </si>
  <si>
    <t>YoY RSA</t>
  </si>
  <si>
    <t>HH ASS</t>
  </si>
  <si>
    <t>YoY ASS</t>
  </si>
  <si>
    <t>HH PA</t>
  </si>
  <si>
    <t>YoY PA</t>
  </si>
  <si>
    <t>nd</t>
  </si>
  <si>
    <t>-</t>
  </si>
  <si>
    <t>unemployment</t>
  </si>
  <si>
    <t>vacancy</t>
  </si>
  <si>
    <t>TIME</t>
  </si>
  <si>
    <t>GER</t>
  </si>
  <si>
    <t>FRA</t>
  </si>
  <si>
    <t>ITA</t>
  </si>
  <si>
    <t>year</t>
  </si>
  <si>
    <t>Labour Force</t>
  </si>
  <si>
    <t>Activity Rate</t>
  </si>
  <si>
    <t>Total Population 15+</t>
  </si>
  <si>
    <t>LFP - female</t>
  </si>
  <si>
    <t>LFP - male</t>
  </si>
  <si>
    <t>Ratio female/male LFP</t>
  </si>
  <si>
    <t>yoy_vac</t>
  </si>
  <si>
    <t>2005 - 2015</t>
  </si>
  <si>
    <t>unemploymentpre</t>
  </si>
  <si>
    <t>2016 - 2022</t>
  </si>
  <si>
    <t>unemploymentpost</t>
  </si>
  <si>
    <t>Sraw</t>
  </si>
  <si>
    <t>M</t>
  </si>
  <si>
    <t>S</t>
  </si>
  <si>
    <t>UNEMPLOYMENT</t>
  </si>
  <si>
    <t>TOTAL ACTIVE</t>
  </si>
  <si>
    <t>ACTIVE HIGH</t>
  </si>
  <si>
    <t>ACTIVE MEDIUM</t>
  </si>
  <si>
    <t>ACTIVE LOW</t>
  </si>
  <si>
    <t>EMPLOYED HIGH</t>
  </si>
  <si>
    <t>EMPLOYED MEDIUM</t>
  </si>
  <si>
    <t>EMPLOYED LOW</t>
  </si>
  <si>
    <t>HIGH</t>
  </si>
  <si>
    <t>MEDIUM</t>
  </si>
  <si>
    <t>LOW</t>
  </si>
  <si>
    <t>SMI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</si>
  <si>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</si>
  <si>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</si>
  <si>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</si>
  <si>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</si>
  <si>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</si>
  <si>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</si>
  <si>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</si>
  <si>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</si>
  <si>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</si>
  <si>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</si>
  <si>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</si>
  <si>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</si>
  <si>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</si>
  <si>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</si>
  <si>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work</t>
  </si>
  <si>
    <t>2munemp</t>
  </si>
  <si>
    <t>12munemp</t>
  </si>
  <si>
    <t>36munemp</t>
  </si>
  <si>
    <t>btw2</t>
  </si>
  <si>
    <t>btw12</t>
  </si>
  <si>
    <t>btw36</t>
  </si>
  <si>
    <t>2 months</t>
  </si>
  <si>
    <t>12 months</t>
  </si>
  <si>
    <t>36 months</t>
  </si>
  <si>
    <t>Full-time</t>
  </si>
  <si>
    <t>Part-time</t>
  </si>
  <si>
    <t>2004</t>
  </si>
  <si>
    <t>2005</t>
  </si>
  <si>
    <t>2006</t>
  </si>
  <si>
    <t>2007</t>
  </si>
  <si>
    <t>2008</t>
  </si>
  <si>
    <t>Average</t>
  </si>
  <si>
    <t>Agriculture, Forestry and Fishing</t>
  </si>
  <si>
    <t>Industry and Construction</t>
  </si>
  <si>
    <t>Wholesale and Retail</t>
  </si>
  <si>
    <t>Information and Comunication</t>
  </si>
  <si>
    <t>Public Administration</t>
  </si>
  <si>
    <t>Other Services</t>
  </si>
  <si>
    <t>Males</t>
  </si>
  <si>
    <t>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</si>
</sst>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##########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</font>
    <font>
      <b/>
      <sz val="9"/>
      <name val="Arial"/>
    </font>
    <font>
      <sz val="9"/>
      <name val="Arial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669AF"/>
      </patternFill>
    </fill>
    <fill>
      <patternFill patternType="solid">
        <fgColor rgb="FFDCE6F1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 style="thin">
        <color rgb="FFB0B0B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17" fontId="2" fillId="4" borderId="1" xfId="0" applyNumberFormat="1" applyFont="1" applyFill="1" applyBorder="1"/>
    <xf numFmtId="3" fontId="2" fillId="2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2" borderId="8" xfId="0" quotePrefix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 wrapText="1"/>
    </xf>
    <xf numFmtId="165" fontId="2" fillId="3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3" fillId="5" borderId="13" xfId="0" applyFont="1" applyFill="1" applyBorder="1" applyAlignment="1">
      <alignment horizontal="right" vertical="center"/>
    </xf>
    <xf numFmtId="0" fontId="4" fillId="6" borderId="13" xfId="0" applyFont="1" applyFill="1" applyBorder="1" applyAlignment="1">
      <alignment horizontal="left" vertical="center"/>
    </xf>
    <xf numFmtId="166" fontId="5" fillId="0" borderId="0" xfId="0" applyNumberFormat="1" applyFont="1" applyAlignment="1">
      <alignment horizontal="right" vertical="center" shrinkToFit="1"/>
    </xf>
    <xf numFmtId="2" fontId="0" fillId="0" borderId="0" xfId="0" applyNumberFormat="1"/>
    <xf numFmtId="1" fontId="4" fillId="6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right" vertical="center" shrinkToFit="1"/>
    </xf>
    <xf numFmtId="0" fontId="6" fillId="5" borderId="13" xfId="0" applyFont="1" applyFill="1" applyBorder="1" applyAlignment="1">
      <alignment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7" fillId="6" borderId="13" xfId="0" applyFont="1" applyFill="1" applyBorder="1" applyAlignment="1">
      <alignment horizontal="left" vertical="center"/>
    </xf>
    <xf numFmtId="166" fontId="8" fillId="0" borderId="0" xfId="0" applyNumberFormat="1" applyFont="1" applyAlignment="1">
      <alignment horizontal="right" vertical="center" shrinkToFit="1"/>
    </xf>
    <xf numFmtId="165" fontId="8" fillId="0" borderId="0" xfId="0" applyNumberFormat="1" applyFont="1" applyAlignment="1">
      <alignment horizontal="right" vertical="center" shrinkToFit="1"/>
    </xf>
    <xf numFmtId="1" fontId="0" fillId="0" borderId="0" xfId="0" applyNumberFormat="1"/>
    <xf numFmtId="0" fontId="6" fillId="5" borderId="13" xfId="0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[1]Sheet1!$B$1</c:f>
              <c:strCache>
                <c:ptCount val="1"/>
                <c:pt idx="0">
                  <c:v>HH RSA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[1]Sheet1!$A$2:$A$76</c:f>
              <c:numCache>
                <c:formatCode>General</c:formatCode>
                <c:ptCount val="7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</c:numCache>
            </c:numRef>
          </c:cat>
          <c:val>
            <c:numRef>
              <c:f>[1]Sheet1!$B$3:$B$77</c:f>
              <c:numCache>
                <c:formatCode>General</c:formatCode>
                <c:ptCount val="75"/>
                <c:pt idx="0">
                  <c:v>1891000</c:v>
                </c:pt>
                <c:pt idx="1">
                  <c:v>1893300</c:v>
                </c:pt>
                <c:pt idx="2">
                  <c:v>1893500</c:v>
                </c:pt>
                <c:pt idx="3">
                  <c:v>1894100</c:v>
                </c:pt>
                <c:pt idx="4">
                  <c:v>1887900</c:v>
                </c:pt>
                <c:pt idx="5">
                  <c:v>1879100</c:v>
                </c:pt>
                <c:pt idx="6">
                  <c:v>1870200</c:v>
                </c:pt>
                <c:pt idx="7">
                  <c:v>1868100</c:v>
                </c:pt>
                <c:pt idx="8">
                  <c:v>1875200</c:v>
                </c:pt>
                <c:pt idx="9">
                  <c:v>1883700</c:v>
                </c:pt>
                <c:pt idx="10">
                  <c:v>1883800</c:v>
                </c:pt>
                <c:pt idx="11">
                  <c:v>1891300</c:v>
                </c:pt>
                <c:pt idx="12">
                  <c:v>1890100</c:v>
                </c:pt>
                <c:pt idx="13">
                  <c:v>1891700</c:v>
                </c:pt>
                <c:pt idx="14">
                  <c:v>1890700</c:v>
                </c:pt>
                <c:pt idx="15">
                  <c:v>1893400</c:v>
                </c:pt>
                <c:pt idx="16">
                  <c:v>1892400</c:v>
                </c:pt>
                <c:pt idx="17">
                  <c:v>1887200</c:v>
                </c:pt>
                <c:pt idx="18">
                  <c:v>1880800</c:v>
                </c:pt>
                <c:pt idx="19">
                  <c:v>1883000</c:v>
                </c:pt>
                <c:pt idx="20">
                  <c:v>1894200</c:v>
                </c:pt>
                <c:pt idx="21">
                  <c:v>1905300</c:v>
                </c:pt>
                <c:pt idx="22">
                  <c:v>1903800</c:v>
                </c:pt>
                <c:pt idx="23">
                  <c:v>1903700</c:v>
                </c:pt>
                <c:pt idx="24">
                  <c:v>1902200</c:v>
                </c:pt>
                <c:pt idx="25">
                  <c:v>1902700</c:v>
                </c:pt>
                <c:pt idx="26">
                  <c:v>1902000</c:v>
                </c:pt>
                <c:pt idx="27">
                  <c:v>1904500</c:v>
                </c:pt>
                <c:pt idx="28">
                  <c:v>1902000</c:v>
                </c:pt>
                <c:pt idx="29">
                  <c:v>1900100</c:v>
                </c:pt>
                <c:pt idx="30">
                  <c:v>1893700</c:v>
                </c:pt>
                <c:pt idx="31">
                  <c:v>1898200</c:v>
                </c:pt>
                <c:pt idx="32">
                  <c:v>1907200</c:v>
                </c:pt>
                <c:pt idx="33">
                  <c:v>1916800</c:v>
                </c:pt>
                <c:pt idx="34">
                  <c:v>1916100</c:v>
                </c:pt>
                <c:pt idx="35">
                  <c:v>1920900</c:v>
                </c:pt>
                <c:pt idx="36">
                  <c:v>1926000</c:v>
                </c:pt>
                <c:pt idx="37">
                  <c:v>1950100</c:v>
                </c:pt>
                <c:pt idx="38">
                  <c:v>1971700</c:v>
                </c:pt>
                <c:pt idx="39">
                  <c:v>1988100</c:v>
                </c:pt>
                <c:pt idx="40">
                  <c:v>2019800</c:v>
                </c:pt>
                <c:pt idx="41">
                  <c:v>2046500</c:v>
                </c:pt>
                <c:pt idx="42">
                  <c:v>2056100</c:v>
                </c:pt>
                <c:pt idx="43">
                  <c:v>2060600</c:v>
                </c:pt>
                <c:pt idx="44">
                  <c:v>2068400</c:v>
                </c:pt>
                <c:pt idx="45">
                  <c:v>2073700</c:v>
                </c:pt>
                <c:pt idx="46">
                  <c:v>2058100</c:v>
                </c:pt>
                <c:pt idx="47">
                  <c:v>2036500</c:v>
                </c:pt>
                <c:pt idx="48">
                  <c:v>2016000</c:v>
                </c:pt>
                <c:pt idx="49">
                  <c:v>1997500</c:v>
                </c:pt>
                <c:pt idx="50">
                  <c:v>1975400</c:v>
                </c:pt>
                <c:pt idx="51">
                  <c:v>1956400</c:v>
                </c:pt>
                <c:pt idx="52">
                  <c:v>1937700</c:v>
                </c:pt>
                <c:pt idx="53">
                  <c:v>1964400</c:v>
                </c:pt>
                <c:pt idx="54">
                  <c:v>1956100</c:v>
                </c:pt>
                <c:pt idx="55">
                  <c:v>1947600</c:v>
                </c:pt>
                <c:pt idx="56">
                  <c:v>1939700</c:v>
                </c:pt>
                <c:pt idx="57">
                  <c:v>1941300</c:v>
                </c:pt>
                <c:pt idx="58">
                  <c:v>1930900</c:v>
                </c:pt>
                <c:pt idx="59">
                  <c:v>1911300</c:v>
                </c:pt>
                <c:pt idx="60">
                  <c:v>1890800</c:v>
                </c:pt>
                <c:pt idx="61">
                  <c:v>1900000</c:v>
                </c:pt>
                <c:pt idx="62">
                  <c:v>1897400</c:v>
                </c:pt>
                <c:pt idx="63">
                  <c:v>1896400</c:v>
                </c:pt>
                <c:pt idx="64">
                  <c:v>1888900</c:v>
                </c:pt>
                <c:pt idx="65">
                  <c:v>1879600</c:v>
                </c:pt>
                <c:pt idx="66">
                  <c:v>1874400</c:v>
                </c:pt>
                <c:pt idx="67">
                  <c:v>1879200</c:v>
                </c:pt>
                <c:pt idx="68">
                  <c:v>1890700</c:v>
                </c:pt>
                <c:pt idx="69">
                  <c:v>1907500</c:v>
                </c:pt>
                <c:pt idx="70">
                  <c:v>1891000</c:v>
                </c:pt>
                <c:pt idx="71">
                  <c:v>1882400</c:v>
                </c:pt>
                <c:pt idx="72">
                  <c:v>1867900</c:v>
                </c:pt>
                <c:pt idx="73">
                  <c:v>1869200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5E-433D-B767-1226E69D3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695808"/>
        <c:axId val="740055360"/>
      </c:barChart>
      <c:lineChart>
        <c:grouping val="standard"/>
        <c:varyColors val="0"/>
        <c:ser>
          <c:idx val="1"/>
          <c:order val="1"/>
          <c:tx>
            <c:strRef>
              <c:f>[1]Sheet1!$C$1</c:f>
              <c:strCache>
                <c:ptCount val="1"/>
                <c:pt idx="0">
                  <c:v>YoY RSA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[1]Sheet1!$A$2:$A$76</c:f>
              <c:numCache>
                <c:formatCode>General</c:formatCode>
                <c:ptCount val="7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</c:numCache>
            </c:numRef>
          </c:cat>
          <c:val>
            <c:numRef>
              <c:f>[1]Sheet1!$C$2:$C$76</c:f>
              <c:numCache>
                <c:formatCode>General</c:formatCode>
                <c:ptCount val="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-0.24215080124435237</c:v>
                </c:pt>
                <c:pt idx="13">
                  <c:v>-4.8967634297438715E-2</c:v>
                </c:pt>
                <c:pt idx="14">
                  <c:v>-8.8785180005218303E-2</c:v>
                </c:pt>
                <c:pt idx="15">
                  <c:v>-0.14745227605685574</c:v>
                </c:pt>
                <c:pt idx="16">
                  <c:v>-3.7061517896172846E-2</c:v>
                </c:pt>
                <c:pt idx="17">
                  <c:v>0.24037226449424098</c:v>
                </c:pt>
                <c:pt idx="18">
                  <c:v>0.42955660201144452</c:v>
                </c:pt>
                <c:pt idx="19">
                  <c:v>0.5680794327333315</c:v>
                </c:pt>
                <c:pt idx="20">
                  <c:v>0.79540454342526601</c:v>
                </c:pt>
                <c:pt idx="21">
                  <c:v>1.0134989203743414</c:v>
                </c:pt>
                <c:pt idx="22">
                  <c:v>1.1478155616842698</c:v>
                </c:pt>
                <c:pt idx="23">
                  <c:v>1.0651614437569277</c:v>
                </c:pt>
                <c:pt idx="24">
                  <c:v>0.65133886910568461</c:v>
                </c:pt>
                <c:pt idx="25">
                  <c:v>0.64059458690167126</c:v>
                </c:pt>
                <c:pt idx="26">
                  <c:v>0.58477955523555325</c:v>
                </c:pt>
                <c:pt idx="27">
                  <c:v>0.59718559561475049</c:v>
                </c:pt>
                <c:pt idx="28">
                  <c:v>0.58243013003803645</c:v>
                </c:pt>
                <c:pt idx="29">
                  <c:v>0.50521997227921789</c:v>
                </c:pt>
                <c:pt idx="30">
                  <c:v>0.68237973441344113</c:v>
                </c:pt>
                <c:pt idx="31">
                  <c:v>0.68801059132224052</c:v>
                </c:pt>
                <c:pt idx="32">
                  <c:v>0.80654712116263438</c:v>
                </c:pt>
                <c:pt idx="33">
                  <c:v>0.68593891221164482</c:v>
                </c:pt>
                <c:pt idx="34">
                  <c:v>0.60431872170372325</c:v>
                </c:pt>
                <c:pt idx="35">
                  <c:v>0.64670081210536512</c:v>
                </c:pt>
                <c:pt idx="36">
                  <c:v>0.90531157447729471</c:v>
                </c:pt>
                <c:pt idx="37">
                  <c:v>1.2514805015384598</c:v>
                </c:pt>
                <c:pt idx="38">
                  <c:v>2.4914924200418875</c:v>
                </c:pt>
                <c:pt idx="39">
                  <c:v>3.6626317762473359</c:v>
                </c:pt>
                <c:pt idx="40">
                  <c:v>4.3903461008131384</c:v>
                </c:pt>
                <c:pt idx="41">
                  <c:v>6.1913119005007351</c:v>
                </c:pt>
                <c:pt idx="42">
                  <c:v>7.7038172261731903</c:v>
                </c:pt>
                <c:pt idx="43">
                  <c:v>8.572311185626214</c:v>
                </c:pt>
                <c:pt idx="44">
                  <c:v>8.5598518980566354</c:v>
                </c:pt>
                <c:pt idx="45">
                  <c:v>8.4510941518520752</c:v>
                </c:pt>
                <c:pt idx="46">
                  <c:v>8.1860914023372278</c:v>
                </c:pt>
                <c:pt idx="47">
                  <c:v>7.4084782391999697</c:v>
                </c:pt>
                <c:pt idx="48">
                  <c:v>6.0163840890254923</c:v>
                </c:pt>
                <c:pt idx="49">
                  <c:v>4.6697538411854831</c:v>
                </c:pt>
                <c:pt idx="50">
                  <c:v>2.4303107345646757</c:v>
                </c:pt>
                <c:pt idx="51">
                  <c:v>0.18821741723708396</c:v>
                </c:pt>
                <c:pt idx="52">
                  <c:v>-1.5949000219809293</c:v>
                </c:pt>
                <c:pt idx="53">
                  <c:v>-4.0628034081226359</c:v>
                </c:pt>
                <c:pt idx="54">
                  <c:v>-4.0089871520666982</c:v>
                </c:pt>
                <c:pt idx="55">
                  <c:v>-4.8629393777713794</c:v>
                </c:pt>
                <c:pt idx="56">
                  <c:v>-5.4847762651343199</c:v>
                </c:pt>
                <c:pt idx="57">
                  <c:v>-6.2199430177391495</c:v>
                </c:pt>
                <c:pt idx="58">
                  <c:v>-6.3846408684720286</c:v>
                </c:pt>
                <c:pt idx="59">
                  <c:v>-6.1805027489146465</c:v>
                </c:pt>
                <c:pt idx="60">
                  <c:v>-6.1440561445962985</c:v>
                </c:pt>
                <c:pt idx="61">
                  <c:v>-6.2088102326716514</c:v>
                </c:pt>
                <c:pt idx="62">
                  <c:v>-4.8810146607159401</c:v>
                </c:pt>
                <c:pt idx="63">
                  <c:v>-3.9487345895724695</c:v>
                </c:pt>
                <c:pt idx="64">
                  <c:v>-3.0644880158701358</c:v>
                </c:pt>
                <c:pt idx="65">
                  <c:v>-2.5210248830574744</c:v>
                </c:pt>
                <c:pt idx="66">
                  <c:v>-4.3171213693104473</c:v>
                </c:pt>
                <c:pt idx="67">
                  <c:v>-4.1768826978092877</c:v>
                </c:pt>
                <c:pt idx="68">
                  <c:v>-3.5122021349243431</c:v>
                </c:pt>
                <c:pt idx="69">
                  <c:v>-2.5265606440543751</c:v>
                </c:pt>
                <c:pt idx="70">
                  <c:v>-1.7399573072231562</c:v>
                </c:pt>
                <c:pt idx="71">
                  <c:v>-2.0681190231422382</c:v>
                </c:pt>
                <c:pt idx="72">
                  <c:v>-1.5144388607962498</c:v>
                </c:pt>
                <c:pt idx="73">
                  <c:v>-1.2109650593450623</c:v>
                </c:pt>
                <c:pt idx="74">
                  <c:v>-1.6220389723033912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E-433D-B767-1226E69D3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440000"/>
        <c:axId val="752645984"/>
      </c:lineChart>
      <c:catAx>
        <c:axId val="65069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0055360"/>
        <c:crosses val="autoZero"/>
        <c:auto val="1"/>
        <c:lblAlgn val="ctr"/>
        <c:lblOffset val="100"/>
        <c:noMultiLvlLbl val="0"/>
      </c:catAx>
      <c:valAx>
        <c:axId val="74005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beneficiaries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0695808"/>
        <c:crosses val="autoZero"/>
        <c:crossBetween val="between"/>
      </c:valAx>
      <c:valAx>
        <c:axId val="752645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Year-on-year</a:t>
                </a:r>
                <a:r>
                  <a:rPr lang="en-US" baseline="0"/>
                  <a:t> change %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440000"/>
        <c:crosses val="max"/>
        <c:crossBetween val="between"/>
      </c:valAx>
      <c:catAx>
        <c:axId val="748440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264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[9]graph!$B$1</c:f>
              <c:strCache>
                <c:ptCount val="1"/>
                <c:pt idx="0">
                  <c:v>Full-time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[9]graph!$A$2:$A$20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[9]graph!$B$2:$B$20</c:f>
              <c:numCache>
                <c:formatCode>General</c:formatCode>
                <c:ptCount val="19"/>
                <c:pt idx="0">
                  <c:v>4.4000000000000004</c:v>
                </c:pt>
                <c:pt idx="1">
                  <c:v>5.3</c:v>
                </c:pt>
                <c:pt idx="2">
                  <c:v>5.0999999999999996</c:v>
                </c:pt>
                <c:pt idx="3">
                  <c:v>5.3</c:v>
                </c:pt>
                <c:pt idx="4">
                  <c:v>5.3</c:v>
                </c:pt>
                <c:pt idx="5">
                  <c:v>5.3</c:v>
                </c:pt>
                <c:pt idx="6">
                  <c:v>5.2</c:v>
                </c:pt>
                <c:pt idx="7">
                  <c:v>5.9</c:v>
                </c:pt>
                <c:pt idx="8">
                  <c:v>6.6</c:v>
                </c:pt>
                <c:pt idx="9">
                  <c:v>5.9</c:v>
                </c:pt>
                <c:pt idx="10">
                  <c:v>6.3</c:v>
                </c:pt>
                <c:pt idx="11">
                  <c:v>6</c:v>
                </c:pt>
                <c:pt idx="12">
                  <c:v>6.5</c:v>
                </c:pt>
                <c:pt idx="13">
                  <c:v>5.8</c:v>
                </c:pt>
                <c:pt idx="14">
                  <c:v>5.9</c:v>
                </c:pt>
                <c:pt idx="15">
                  <c:v>5.5</c:v>
                </c:pt>
                <c:pt idx="16">
                  <c:v>5.3</c:v>
                </c:pt>
                <c:pt idx="17">
                  <c:v>3.3</c:v>
                </c:pt>
                <c:pt idx="18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C-4110-888C-F18ED6C84750}"/>
            </c:ext>
          </c:extLst>
        </c:ser>
        <c:ser>
          <c:idx val="1"/>
          <c:order val="1"/>
          <c:tx>
            <c:strRef>
              <c:f>[9]graph!$C$1</c:f>
              <c:strCache>
                <c:ptCount val="1"/>
                <c:pt idx="0">
                  <c:v>Part-time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[9]graph!$A$2:$A$20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[9]graph!$C$2:$C$20</c:f>
              <c:numCache>
                <c:formatCode>General</c:formatCode>
                <c:ptCount val="19"/>
                <c:pt idx="0">
                  <c:v>9.3000000000000007</c:v>
                </c:pt>
                <c:pt idx="1">
                  <c:v>8.4</c:v>
                </c:pt>
                <c:pt idx="2">
                  <c:v>10.1</c:v>
                </c:pt>
                <c:pt idx="3">
                  <c:v>10.9</c:v>
                </c:pt>
                <c:pt idx="4">
                  <c:v>10.5</c:v>
                </c:pt>
                <c:pt idx="5">
                  <c:v>11.2</c:v>
                </c:pt>
                <c:pt idx="6">
                  <c:v>11.2</c:v>
                </c:pt>
                <c:pt idx="7">
                  <c:v>13.7</c:v>
                </c:pt>
                <c:pt idx="8">
                  <c:v>13</c:v>
                </c:pt>
                <c:pt idx="9">
                  <c:v>13.1</c:v>
                </c:pt>
                <c:pt idx="10">
                  <c:v>13.3</c:v>
                </c:pt>
                <c:pt idx="11">
                  <c:v>13.2</c:v>
                </c:pt>
                <c:pt idx="12">
                  <c:v>13.5</c:v>
                </c:pt>
                <c:pt idx="13">
                  <c:v>12.8</c:v>
                </c:pt>
                <c:pt idx="14">
                  <c:v>11.9</c:v>
                </c:pt>
                <c:pt idx="15">
                  <c:v>15.5</c:v>
                </c:pt>
                <c:pt idx="16">
                  <c:v>17.2</c:v>
                </c:pt>
                <c:pt idx="17">
                  <c:v>11.9</c:v>
                </c:pt>
                <c:pt idx="18">
                  <c:v>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C-4110-888C-F18ED6C84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395872"/>
        <c:axId val="1125581872"/>
      </c:lineChart>
      <c:catAx>
        <c:axId val="134939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5581872"/>
        <c:crosses val="autoZero"/>
        <c:auto val="1"/>
        <c:lblAlgn val="ctr"/>
        <c:lblOffset val="100"/>
        <c:noMultiLvlLbl val="0"/>
      </c:catAx>
      <c:valAx>
        <c:axId val="112558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 of Total Employed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49395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[10]Sheet1!$C$1</c:f>
              <c:strCache>
                <c:ptCount val="1"/>
                <c:pt idx="0">
                  <c:v>Agriculture, Forestry and Fishing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[10]Sheet1!$C$2:$C$16</c:f>
              <c:numCache>
                <c:formatCode>#,##0.##########</c:formatCode>
                <c:ptCount val="15"/>
                <c:pt idx="0">
                  <c:v>9.9</c:v>
                </c:pt>
                <c:pt idx="1">
                  <c:v>9.4</c:v>
                </c:pt>
                <c:pt idx="2">
                  <c:v>9.1999999999999993</c:v>
                </c:pt>
                <c:pt idx="3">
                  <c:v>10.9</c:v>
                </c:pt>
                <c:pt idx="4">
                  <c:v>9.4</c:v>
                </c:pt>
                <c:pt idx="5">
                  <c:v>11.1</c:v>
                </c:pt>
                <c:pt idx="6">
                  <c:v>9.1</c:v>
                </c:pt>
                <c:pt idx="7">
                  <c:v>11.4</c:v>
                </c:pt>
                <c:pt idx="8">
                  <c:v>10.5</c:v>
                </c:pt>
                <c:pt idx="9">
                  <c:v>12.3</c:v>
                </c:pt>
                <c:pt idx="10">
                  <c:v>10.5</c:v>
                </c:pt>
                <c:pt idx="11">
                  <c:v>10.4</c:v>
                </c:pt>
                <c:pt idx="12">
                  <c:v>10.9</c:v>
                </c:pt>
                <c:pt idx="13">
                  <c:v>8.4</c:v>
                </c:pt>
                <c:pt idx="14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0-4E9A-9A70-EABBE291B929}"/>
            </c:ext>
          </c:extLst>
        </c:ser>
        <c:ser>
          <c:idx val="2"/>
          <c:order val="2"/>
          <c:tx>
            <c:strRef>
              <c:f>[10]Sheet1!$D$1</c:f>
              <c:strCache>
                <c:ptCount val="1"/>
                <c:pt idx="0">
                  <c:v>Industry and Construction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[10]Sheet1!$D$2:$D$16</c:f>
              <c:numCache>
                <c:formatCode>#,##0.##########</c:formatCode>
                <c:ptCount val="15"/>
                <c:pt idx="0">
                  <c:v>6.2</c:v>
                </c:pt>
                <c:pt idx="1">
                  <c:v>4.9000000000000004</c:v>
                </c:pt>
                <c:pt idx="2">
                  <c:v>6.1</c:v>
                </c:pt>
                <c:pt idx="3">
                  <c:v>6.2</c:v>
                </c:pt>
                <c:pt idx="4" formatCode="#,##0.0">
                  <c:v>6</c:v>
                </c:pt>
                <c:pt idx="5">
                  <c:v>4.8</c:v>
                </c:pt>
                <c:pt idx="6">
                  <c:v>5.5</c:v>
                </c:pt>
                <c:pt idx="7">
                  <c:v>5.8</c:v>
                </c:pt>
                <c:pt idx="8">
                  <c:v>6.2</c:v>
                </c:pt>
                <c:pt idx="9">
                  <c:v>6.9</c:v>
                </c:pt>
                <c:pt idx="10">
                  <c:v>6.7</c:v>
                </c:pt>
                <c:pt idx="11">
                  <c:v>7.2</c:v>
                </c:pt>
                <c:pt idx="12">
                  <c:v>6.2</c:v>
                </c:pt>
                <c:pt idx="13">
                  <c:v>5.0999999999999996</c:v>
                </c:pt>
                <c:pt idx="14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A0-4E9A-9A70-EABBE291B929}"/>
            </c:ext>
          </c:extLst>
        </c:ser>
        <c:ser>
          <c:idx val="3"/>
          <c:order val="3"/>
          <c:tx>
            <c:strRef>
              <c:f>[10]Sheet1!$E$1</c:f>
              <c:strCache>
                <c:ptCount val="1"/>
                <c:pt idx="0">
                  <c:v>Wholesale and Retail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[10]Sheet1!$E$2:$E$16</c:f>
              <c:numCache>
                <c:formatCode>#,##0.0</c:formatCode>
                <c:ptCount val="15"/>
                <c:pt idx="0" formatCode="#,##0.##########">
                  <c:v>4.5999999999999996</c:v>
                </c:pt>
                <c:pt idx="1">
                  <c:v>4</c:v>
                </c:pt>
                <c:pt idx="2" formatCode="#,##0.##########">
                  <c:v>4.7</c:v>
                </c:pt>
                <c:pt idx="3" formatCode="#,##0.##########">
                  <c:v>5.2</c:v>
                </c:pt>
                <c:pt idx="4" formatCode="#,##0.##########">
                  <c:v>4.9000000000000004</c:v>
                </c:pt>
                <c:pt idx="5" formatCode="#,##0.##########">
                  <c:v>4.7</c:v>
                </c:pt>
                <c:pt idx="6">
                  <c:v>5</c:v>
                </c:pt>
                <c:pt idx="7" formatCode="#,##0.##########">
                  <c:v>5.0999999999999996</c:v>
                </c:pt>
                <c:pt idx="8" formatCode="#,##0.##########">
                  <c:v>5.4</c:v>
                </c:pt>
                <c:pt idx="9" formatCode="#,##0.##########">
                  <c:v>5.8</c:v>
                </c:pt>
                <c:pt idx="10" formatCode="#,##0.##########">
                  <c:v>5.6</c:v>
                </c:pt>
                <c:pt idx="11">
                  <c:v>6</c:v>
                </c:pt>
                <c:pt idx="12" formatCode="#,##0.##########">
                  <c:v>5.7</c:v>
                </c:pt>
                <c:pt idx="13">
                  <c:v>5</c:v>
                </c:pt>
                <c:pt idx="14" formatCode="#,##0.##########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A0-4E9A-9A70-EABBE291B929}"/>
            </c:ext>
          </c:extLst>
        </c:ser>
        <c:ser>
          <c:idx val="4"/>
          <c:order val="4"/>
          <c:tx>
            <c:strRef>
              <c:f>[10]Sheet1!$F$1</c:f>
              <c:strCache>
                <c:ptCount val="1"/>
                <c:pt idx="0">
                  <c:v>Information and Comunication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[10]Sheet1!$F$2:$F$16</c:f>
              <c:numCache>
                <c:formatCode>#,##0.##########</c:formatCode>
                <c:ptCount val="15"/>
                <c:pt idx="0">
                  <c:v>4.9000000000000004</c:v>
                </c:pt>
                <c:pt idx="1">
                  <c:v>4.5999999999999996</c:v>
                </c:pt>
                <c:pt idx="2">
                  <c:v>4.4000000000000004</c:v>
                </c:pt>
                <c:pt idx="3">
                  <c:v>4.8</c:v>
                </c:pt>
                <c:pt idx="4">
                  <c:v>4.7</c:v>
                </c:pt>
                <c:pt idx="5">
                  <c:v>3.8</c:v>
                </c:pt>
                <c:pt idx="6">
                  <c:v>3.9</c:v>
                </c:pt>
                <c:pt idx="7" formatCode="#,##0.0">
                  <c:v>4</c:v>
                </c:pt>
                <c:pt idx="8">
                  <c:v>4.2</c:v>
                </c:pt>
                <c:pt idx="9">
                  <c:v>4.2</c:v>
                </c:pt>
                <c:pt idx="10">
                  <c:v>3.7</c:v>
                </c:pt>
                <c:pt idx="11">
                  <c:v>3.5</c:v>
                </c:pt>
                <c:pt idx="12">
                  <c:v>3.2</c:v>
                </c:pt>
                <c:pt idx="13">
                  <c:v>2.8</c:v>
                </c:pt>
                <c:pt idx="14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A0-4E9A-9A70-EABBE291B929}"/>
            </c:ext>
          </c:extLst>
        </c:ser>
        <c:ser>
          <c:idx val="5"/>
          <c:order val="5"/>
          <c:tx>
            <c:strRef>
              <c:f>[10]Sheet1!$G$1</c:f>
              <c:strCache>
                <c:ptCount val="1"/>
                <c:pt idx="0">
                  <c:v>Public Administration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[10]Sheet1!$G$2:$G$16</c:f>
              <c:numCache>
                <c:formatCode>#,##0.##########</c:formatCode>
                <c:ptCount val="15"/>
                <c:pt idx="0">
                  <c:v>3.4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2.9</c:v>
                </c:pt>
                <c:pt idx="6">
                  <c:v>3.2</c:v>
                </c:pt>
                <c:pt idx="7">
                  <c:v>3.5</c:v>
                </c:pt>
                <c:pt idx="8">
                  <c:v>3.5</c:v>
                </c:pt>
                <c:pt idx="9">
                  <c:v>3.6</c:v>
                </c:pt>
                <c:pt idx="10">
                  <c:v>3.5</c:v>
                </c:pt>
                <c:pt idx="11">
                  <c:v>4.2</c:v>
                </c:pt>
                <c:pt idx="12">
                  <c:v>4.0999999999999996</c:v>
                </c:pt>
                <c:pt idx="13">
                  <c:v>3.2</c:v>
                </c:pt>
                <c:pt idx="1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A0-4E9A-9A70-EABBE291B929}"/>
            </c:ext>
          </c:extLst>
        </c:ser>
        <c:ser>
          <c:idx val="6"/>
          <c:order val="6"/>
          <c:tx>
            <c:strRef>
              <c:f>[10]Sheet1!$H$1</c:f>
              <c:strCache>
                <c:ptCount val="1"/>
                <c:pt idx="0">
                  <c:v>Other Services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[10]Sheet1!$H$2:$H$16</c:f>
              <c:numCache>
                <c:formatCode>#,##0.##########</c:formatCode>
                <c:ptCount val="15"/>
                <c:pt idx="0">
                  <c:v>4.7</c:v>
                </c:pt>
                <c:pt idx="1">
                  <c:v>4.3</c:v>
                </c:pt>
                <c:pt idx="2">
                  <c:v>4.7</c:v>
                </c:pt>
                <c:pt idx="3">
                  <c:v>4.4000000000000004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3.8</c:v>
                </c:pt>
                <c:pt idx="7">
                  <c:v>3.9</c:v>
                </c:pt>
                <c:pt idx="8">
                  <c:v>3.6</c:v>
                </c:pt>
                <c:pt idx="9" formatCode="#,##0.0">
                  <c:v>4</c:v>
                </c:pt>
                <c:pt idx="10">
                  <c:v>4.5</c:v>
                </c:pt>
                <c:pt idx="11">
                  <c:v>4.4000000000000004</c:v>
                </c:pt>
                <c:pt idx="12">
                  <c:v>4.7</c:v>
                </c:pt>
                <c:pt idx="13">
                  <c:v>3.6</c:v>
                </c:pt>
                <c:pt idx="1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A0-4E9A-9A70-EABBE291B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2"/>
        <c:axId val="1124223744"/>
        <c:axId val="1740834384"/>
      </c:barChart>
      <c:lineChart>
        <c:grouping val="standard"/>
        <c:varyColors val="0"/>
        <c:ser>
          <c:idx val="0"/>
          <c:order val="0"/>
          <c:tx>
            <c:strRef>
              <c:f>[10]Sheet1!$B$1</c:f>
              <c:strCache>
                <c:ptCount val="1"/>
                <c:pt idx="0">
                  <c:v>Average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[10]Sheet1!$B$2:$B$16</c:f>
              <c:numCache>
                <c:formatCode>#,##0.##########</c:formatCode>
                <c:ptCount val="15"/>
                <c:pt idx="0">
                  <c:v>4.8</c:v>
                </c:pt>
                <c:pt idx="1">
                  <c:v>4.3</c:v>
                </c:pt>
                <c:pt idx="2">
                  <c:v>4.7</c:v>
                </c:pt>
                <c:pt idx="3">
                  <c:v>4.9000000000000004</c:v>
                </c:pt>
                <c:pt idx="4">
                  <c:v>4.7</c:v>
                </c:pt>
                <c:pt idx="5">
                  <c:v>4.0999999999999996</c:v>
                </c:pt>
                <c:pt idx="6">
                  <c:v>4.4000000000000004</c:v>
                </c:pt>
                <c:pt idx="7">
                  <c:v>4.7</c:v>
                </c:pt>
                <c:pt idx="8">
                  <c:v>4.8</c:v>
                </c:pt>
                <c:pt idx="9">
                  <c:v>5.0999999999999996</c:v>
                </c:pt>
                <c:pt idx="10">
                  <c:v>4.9000000000000004</c:v>
                </c:pt>
                <c:pt idx="11">
                  <c:v>5.3</c:v>
                </c:pt>
                <c:pt idx="12">
                  <c:v>4.9000000000000004</c:v>
                </c:pt>
                <c:pt idx="13" formatCode="#,##0.0">
                  <c:v>4</c:v>
                </c:pt>
                <c:pt idx="14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A0-4E9A-9A70-EABBE291B929}"/>
            </c:ext>
          </c:extLst>
        </c:ser>
        <c:ser>
          <c:idx val="7"/>
          <c:order val="7"/>
          <c:tx>
            <c:strRef>
              <c:f>[10]Sheet1!$I$1</c:f>
              <c:strCache>
                <c:ptCount val="1"/>
                <c:pt idx="0">
                  <c:v>Males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[10]Sheet1!$I$2:$I$16</c:f>
              <c:numCache>
                <c:formatCode>#,##0.##########</c:formatCode>
                <c:ptCount val="15"/>
                <c:pt idx="0">
                  <c:v>4.9000000000000004</c:v>
                </c:pt>
                <c:pt idx="1">
                  <c:v>4.2</c:v>
                </c:pt>
                <c:pt idx="2">
                  <c:v>4.8</c:v>
                </c:pt>
                <c:pt idx="3">
                  <c:v>5.2</c:v>
                </c:pt>
                <c:pt idx="4">
                  <c:v>4.9000000000000004</c:v>
                </c:pt>
                <c:pt idx="5">
                  <c:v>4.4000000000000004</c:v>
                </c:pt>
                <c:pt idx="6">
                  <c:v>4.7</c:v>
                </c:pt>
                <c:pt idx="7" formatCode="#,##0.0">
                  <c:v>5</c:v>
                </c:pt>
                <c:pt idx="8">
                  <c:v>5.2</c:v>
                </c:pt>
                <c:pt idx="9">
                  <c:v>5.6</c:v>
                </c:pt>
                <c:pt idx="10">
                  <c:v>5.3</c:v>
                </c:pt>
                <c:pt idx="11">
                  <c:v>5.8</c:v>
                </c:pt>
                <c:pt idx="12">
                  <c:v>5.2</c:v>
                </c:pt>
                <c:pt idx="13">
                  <c:v>4.2</c:v>
                </c:pt>
                <c:pt idx="1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A0-4E9A-9A70-EABBE291B929}"/>
            </c:ext>
          </c:extLst>
        </c:ser>
        <c:ser>
          <c:idx val="8"/>
          <c:order val="8"/>
          <c:tx>
            <c:strRef>
              <c:f>[10]Sheet1!$J$1</c:f>
              <c:strCache>
                <c:ptCount val="1"/>
                <c:pt idx="0">
                  <c:v>Females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[10]Sheet1!$A$2:$A$16</c:f>
              <c:strCach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strCache>
            </c:strRef>
          </c:cat>
          <c:val>
            <c:numRef>
              <c:f>[10]Sheet1!$J$2:$J$16</c:f>
              <c:numCache>
                <c:formatCode>#,##0.##########</c:formatCode>
                <c:ptCount val="15"/>
                <c:pt idx="0">
                  <c:v>4.5999999999999996</c:v>
                </c:pt>
                <c:pt idx="1">
                  <c:v>4.5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</c:v>
                </c:pt>
                <c:pt idx="5">
                  <c:v>3.9</c:v>
                </c:pt>
                <c:pt idx="6">
                  <c:v>4.2</c:v>
                </c:pt>
                <c:pt idx="7">
                  <c:v>4.3</c:v>
                </c:pt>
                <c:pt idx="8">
                  <c:v>4.4000000000000004</c:v>
                </c:pt>
                <c:pt idx="9">
                  <c:v>4.7</c:v>
                </c:pt>
                <c:pt idx="10">
                  <c:v>4.5999999999999996</c:v>
                </c:pt>
                <c:pt idx="11">
                  <c:v>4.8</c:v>
                </c:pt>
                <c:pt idx="12">
                  <c:v>4.7</c:v>
                </c:pt>
                <c:pt idx="13">
                  <c:v>3.9</c:v>
                </c:pt>
                <c:pt idx="14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A0-4E9A-9A70-EABBE291B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4223744"/>
        <c:axId val="1740834384"/>
      </c:lineChart>
      <c:catAx>
        <c:axId val="112422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40834384"/>
        <c:crosses val="autoZero"/>
        <c:auto val="1"/>
        <c:lblAlgn val="ctr"/>
        <c:lblOffset val="100"/>
        <c:noMultiLvlLbl val="0"/>
      </c:catAx>
      <c:valAx>
        <c:axId val="174083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 of Employment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422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[2]Sheet1!$F$1</c:f>
              <c:strCache>
                <c:ptCount val="1"/>
                <c:pt idx="0">
                  <c:v>HH PA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[2]Sheet1!$A$2:$A$76</c:f>
              <c:numCache>
                <c:formatCode>General</c:formatCode>
                <c:ptCount val="7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</c:numCache>
            </c:numRef>
          </c:cat>
          <c:val>
            <c:numRef>
              <c:f>[2]Sheet1!$F$3:$F$77</c:f>
              <c:numCache>
                <c:formatCode>General</c:formatCode>
                <c:ptCount val="75"/>
                <c:pt idx="0">
                  <c:v>2650700</c:v>
                </c:pt>
                <c:pt idx="1">
                  <c:v>2687200</c:v>
                </c:pt>
                <c:pt idx="2">
                  <c:v>2678700</c:v>
                </c:pt>
                <c:pt idx="3">
                  <c:v>2711200</c:v>
                </c:pt>
                <c:pt idx="4">
                  <c:v>2737000</c:v>
                </c:pt>
                <c:pt idx="5">
                  <c:v>2714000</c:v>
                </c:pt>
                <c:pt idx="6">
                  <c:v>2745700</c:v>
                </c:pt>
                <c:pt idx="7">
                  <c:v>2783300</c:v>
                </c:pt>
                <c:pt idx="8">
                  <c:v>2793700</c:v>
                </c:pt>
                <c:pt idx="9">
                  <c:v>2830200</c:v>
                </c:pt>
                <c:pt idx="10">
                  <c:v>2846500</c:v>
                </c:pt>
                <c:pt idx="11">
                  <c:v>2790800</c:v>
                </c:pt>
                <c:pt idx="12">
                  <c:v>2784100</c:v>
                </c:pt>
                <c:pt idx="13">
                  <c:v>2796100</c:v>
                </c:pt>
                <c:pt idx="14">
                  <c:v>2781000</c:v>
                </c:pt>
                <c:pt idx="15">
                  <c:v>2809100</c:v>
                </c:pt>
                <c:pt idx="16">
                  <c:v>2832200</c:v>
                </c:pt>
                <c:pt idx="17">
                  <c:v>2818600</c:v>
                </c:pt>
                <c:pt idx="18">
                  <c:v>2843300</c:v>
                </c:pt>
                <c:pt idx="19">
                  <c:v>2879200</c:v>
                </c:pt>
                <c:pt idx="20">
                  <c:v>2919400</c:v>
                </c:pt>
                <c:pt idx="21">
                  <c:v>3000500</c:v>
                </c:pt>
                <c:pt idx="22">
                  <c:v>3156900</c:v>
                </c:pt>
                <c:pt idx="23">
                  <c:v>3891000</c:v>
                </c:pt>
                <c:pt idx="24">
                  <c:v>4139100</c:v>
                </c:pt>
                <c:pt idx="25">
                  <c:v>4242800</c:v>
                </c:pt>
                <c:pt idx="26">
                  <c:v>4223500</c:v>
                </c:pt>
                <c:pt idx="27">
                  <c:v>4267700</c:v>
                </c:pt>
                <c:pt idx="28">
                  <c:v>4311200</c:v>
                </c:pt>
                <c:pt idx="29">
                  <c:v>4290800</c:v>
                </c:pt>
                <c:pt idx="30">
                  <c:v>4329300</c:v>
                </c:pt>
                <c:pt idx="31">
                  <c:v>4382000</c:v>
                </c:pt>
                <c:pt idx="32">
                  <c:v>4412900</c:v>
                </c:pt>
                <c:pt idx="33">
                  <c:v>4470200</c:v>
                </c:pt>
                <c:pt idx="34">
                  <c:v>4504600</c:v>
                </c:pt>
                <c:pt idx="35">
                  <c:v>4474100</c:v>
                </c:pt>
                <c:pt idx="36">
                  <c:v>4477700</c:v>
                </c:pt>
                <c:pt idx="37">
                  <c:v>4488800</c:v>
                </c:pt>
                <c:pt idx="38">
                  <c:v>4505100</c:v>
                </c:pt>
                <c:pt idx="39">
                  <c:v>4538700</c:v>
                </c:pt>
                <c:pt idx="40">
                  <c:v>4547000</c:v>
                </c:pt>
                <c:pt idx="41">
                  <c:v>4445200</c:v>
                </c:pt>
                <c:pt idx="42">
                  <c:v>4392900</c:v>
                </c:pt>
                <c:pt idx="43">
                  <c:v>4410800</c:v>
                </c:pt>
                <c:pt idx="44">
                  <c:v>4464900</c:v>
                </c:pt>
                <c:pt idx="45">
                  <c:v>4542500</c:v>
                </c:pt>
                <c:pt idx="46">
                  <c:v>4578400</c:v>
                </c:pt>
                <c:pt idx="47">
                  <c:v>4529300</c:v>
                </c:pt>
                <c:pt idx="48">
                  <c:v>4505100</c:v>
                </c:pt>
                <c:pt idx="49">
                  <c:v>4494900</c:v>
                </c:pt>
                <c:pt idx="50">
                  <c:v>4473700</c:v>
                </c:pt>
                <c:pt idx="51">
                  <c:v>4480100</c:v>
                </c:pt>
                <c:pt idx="52">
                  <c:v>4491300</c:v>
                </c:pt>
                <c:pt idx="53">
                  <c:v>4456500</c:v>
                </c:pt>
                <c:pt idx="54">
                  <c:v>4477500</c:v>
                </c:pt>
                <c:pt idx="55">
                  <c:v>4529700</c:v>
                </c:pt>
                <c:pt idx="56">
                  <c:v>4556300</c:v>
                </c:pt>
                <c:pt idx="57">
                  <c:v>4598600</c:v>
                </c:pt>
                <c:pt idx="58">
                  <c:v>4619000</c:v>
                </c:pt>
                <c:pt idx="59">
                  <c:v>4586600</c:v>
                </c:pt>
                <c:pt idx="60">
                  <c:v>4541600</c:v>
                </c:pt>
                <c:pt idx="61">
                  <c:v>4564100</c:v>
                </c:pt>
                <c:pt idx="62">
                  <c:v>4557300</c:v>
                </c:pt>
                <c:pt idx="63">
                  <c:v>4586900</c:v>
                </c:pt>
                <c:pt idx="64">
                  <c:v>4601900</c:v>
                </c:pt>
                <c:pt idx="65">
                  <c:v>4586800</c:v>
                </c:pt>
                <c:pt idx="66">
                  <c:v>4622800</c:v>
                </c:pt>
                <c:pt idx="67">
                  <c:v>4679300</c:v>
                </c:pt>
                <c:pt idx="68">
                  <c:v>4736300</c:v>
                </c:pt>
                <c:pt idx="69">
                  <c:v>4781400</c:v>
                </c:pt>
                <c:pt idx="70">
                  <c:v>4798100</c:v>
                </c:pt>
                <c:pt idx="71">
                  <c:v>4765900</c:v>
                </c:pt>
                <c:pt idx="72">
                  <c:v>4761800</c:v>
                </c:pt>
                <c:pt idx="73">
                  <c:v>4754000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0-4783-AD8C-D0DB8F2C9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695808"/>
        <c:axId val="740055360"/>
      </c:barChart>
      <c:lineChart>
        <c:grouping val="standard"/>
        <c:varyColors val="0"/>
        <c:ser>
          <c:idx val="1"/>
          <c:order val="1"/>
          <c:tx>
            <c:strRef>
              <c:f>[2]Sheet1!$G$1</c:f>
              <c:strCache>
                <c:ptCount val="1"/>
                <c:pt idx="0">
                  <c:v>YoY PA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[2]Sheet1!$A$2:$A$76</c:f>
              <c:numCache>
                <c:formatCode>General</c:formatCode>
                <c:ptCount val="7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</c:numCache>
            </c:numRef>
          </c:cat>
          <c:val>
            <c:numRef>
              <c:f>[2]Sheet1!$G$2:$G$76</c:f>
              <c:numCache>
                <c:formatCode>General</c:formatCode>
                <c:ptCount val="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6.2871349534814547</c:v>
                </c:pt>
                <c:pt idx="13">
                  <c:v>5.0332682818989385</c:v>
                </c:pt>
                <c:pt idx="14">
                  <c:v>4.054008794310195</c:v>
                </c:pt>
                <c:pt idx="15">
                  <c:v>3.8199970358390947</c:v>
                </c:pt>
                <c:pt idx="16">
                  <c:v>3.6114795432850837</c:v>
                </c:pt>
                <c:pt idx="17">
                  <c:v>3.4780381545458603</c:v>
                </c:pt>
                <c:pt idx="18">
                  <c:v>3.8564764662967299</c:v>
                </c:pt>
                <c:pt idx="19">
                  <c:v>3.5548208330966</c:v>
                </c:pt>
                <c:pt idx="20">
                  <c:v>3.448218871159499</c:v>
                </c:pt>
                <c:pt idx="21">
                  <c:v>4.4992078645129743</c:v>
                </c:pt>
                <c:pt idx="22">
                  <c:v>6.0168930080048337</c:v>
                </c:pt>
                <c:pt idx="23">
                  <c:v>10.905010630569105</c:v>
                </c:pt>
                <c:pt idx="24">
                  <c:v>39.421099967392983</c:v>
                </c:pt>
                <c:pt idx="25">
                  <c:v>48.666752150842932</c:v>
                </c:pt>
                <c:pt idx="26">
                  <c:v>51.737668943264815</c:v>
                </c:pt>
                <c:pt idx="27">
                  <c:v>51.869368915840106</c:v>
                </c:pt>
                <c:pt idx="28">
                  <c:v>51.924244829842415</c:v>
                </c:pt>
                <c:pt idx="29">
                  <c:v>52.224074357197161</c:v>
                </c:pt>
                <c:pt idx="30">
                  <c:v>52.229263433055038</c:v>
                </c:pt>
                <c:pt idx="31">
                  <c:v>52.264207282138827</c:v>
                </c:pt>
                <c:pt idx="32">
                  <c:v>52.193220701602783</c:v>
                </c:pt>
                <c:pt idx="33">
                  <c:v>51.158059730582458</c:v>
                </c:pt>
                <c:pt idx="34">
                  <c:v>48.982870253258426</c:v>
                </c:pt>
                <c:pt idx="35">
                  <c:v>42.68952016522433</c:v>
                </c:pt>
                <c:pt idx="36">
                  <c:v>14.987774281941455</c:v>
                </c:pt>
                <c:pt idx="37">
                  <c:v>8.1817944612006688</c:v>
                </c:pt>
                <c:pt idx="38">
                  <c:v>5.7993289311923499</c:v>
                </c:pt>
                <c:pt idx="39">
                  <c:v>6.6691764483038263</c:v>
                </c:pt>
                <c:pt idx="40">
                  <c:v>6.3491003482666457</c:v>
                </c:pt>
                <c:pt idx="41">
                  <c:v>5.4685890834191557</c:v>
                </c:pt>
                <c:pt idx="42">
                  <c:v>3.5972537528540709</c:v>
                </c:pt>
                <c:pt idx="43">
                  <c:v>1.468858590254237</c:v>
                </c:pt>
                <c:pt idx="44">
                  <c:v>0.65686870978151091</c:v>
                </c:pt>
                <c:pt idx="45">
                  <c:v>1.1768392915170491</c:v>
                </c:pt>
                <c:pt idx="46">
                  <c:v>1.6182862317486997</c:v>
                </c:pt>
                <c:pt idx="47">
                  <c:v>1.6393486294214308</c:v>
                </c:pt>
                <c:pt idx="48">
                  <c:v>1.2324354866143261</c:v>
                </c:pt>
                <c:pt idx="49">
                  <c:v>0.610843317527755</c:v>
                </c:pt>
                <c:pt idx="50">
                  <c:v>0.13428868101024832</c:v>
                </c:pt>
                <c:pt idx="51">
                  <c:v>-0.69751346571232098</c:v>
                </c:pt>
                <c:pt idx="52">
                  <c:v>-1.2910836395171446</c:v>
                </c:pt>
                <c:pt idx="53">
                  <c:v>-1.2250484054995334</c:v>
                </c:pt>
                <c:pt idx="54">
                  <c:v>0.25490691881852412</c:v>
                </c:pt>
                <c:pt idx="55">
                  <c:v>1.9251799478253742</c:v>
                </c:pt>
                <c:pt idx="56">
                  <c:v>2.6955059710446165</c:v>
                </c:pt>
                <c:pt idx="57">
                  <c:v>2.0489131225986066</c:v>
                </c:pt>
                <c:pt idx="58">
                  <c:v>1.2340778791242974</c:v>
                </c:pt>
                <c:pt idx="59">
                  <c:v>0.88547627576205001</c:v>
                </c:pt>
                <c:pt idx="60">
                  <c:v>1.2660041640080455</c:v>
                </c:pt>
                <c:pt idx="61">
                  <c:v>0.81097050984041186</c:v>
                </c:pt>
                <c:pt idx="62">
                  <c:v>1.5408026714929146</c:v>
                </c:pt>
                <c:pt idx="63">
                  <c:v>1.869159505217356</c:v>
                </c:pt>
                <c:pt idx="64">
                  <c:v>2.3843154236429345</c:v>
                </c:pt>
                <c:pt idx="65">
                  <c:v>2.4617365881289186</c:v>
                </c:pt>
                <c:pt idx="66">
                  <c:v>2.9234937056867487</c:v>
                </c:pt>
                <c:pt idx="67">
                  <c:v>3.2438104018481693</c:v>
                </c:pt>
                <c:pt idx="68">
                  <c:v>3.3039427297166095</c:v>
                </c:pt>
                <c:pt idx="69">
                  <c:v>3.9505866116985229</c:v>
                </c:pt>
                <c:pt idx="70">
                  <c:v>3.9765935372363383</c:v>
                </c:pt>
                <c:pt idx="71">
                  <c:v>3.8781064481538245</c:v>
                </c:pt>
                <c:pt idx="72">
                  <c:v>3.9074213731167826</c:v>
                </c:pt>
                <c:pt idx="73">
                  <c:v>4.8472233873689872</c:v>
                </c:pt>
                <c:pt idx="74">
                  <c:v>4.1600991384542301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0-4783-AD8C-D0DB8F2C9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440000"/>
        <c:axId val="752645984"/>
      </c:lineChart>
      <c:catAx>
        <c:axId val="65069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0055360"/>
        <c:crosses val="autoZero"/>
        <c:auto val="1"/>
        <c:lblAlgn val="ctr"/>
        <c:lblOffset val="100"/>
        <c:noMultiLvlLbl val="0"/>
      </c:catAx>
      <c:valAx>
        <c:axId val="74005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beneficiaries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0695808"/>
        <c:crosses val="autoZero"/>
        <c:crossBetween val="between"/>
      </c:valAx>
      <c:valAx>
        <c:axId val="752645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Year-on-year</a:t>
                </a:r>
                <a:r>
                  <a:rPr lang="en-US" baseline="0"/>
                  <a:t> change %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440000"/>
        <c:crosses val="max"/>
        <c:crossBetween val="between"/>
      </c:valAx>
      <c:catAx>
        <c:axId val="748440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264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[3]Sheet1!$D$1</c:f>
              <c:strCache>
                <c:ptCount val="1"/>
                <c:pt idx="0">
                  <c:v>HH ASS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[3]Sheet1!$A$2:$A$76</c:f>
              <c:numCache>
                <c:formatCode>General</c:formatCode>
                <c:ptCount val="7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</c:numCache>
            </c:numRef>
          </c:cat>
          <c:val>
            <c:numRef>
              <c:f>[3]Sheet1!$D$3:$D$77</c:f>
              <c:numCache>
                <c:formatCode>General</c:formatCode>
                <c:ptCount val="75"/>
                <c:pt idx="0">
                  <c:v>452500</c:v>
                </c:pt>
                <c:pt idx="1">
                  <c:v>450000</c:v>
                </c:pt>
                <c:pt idx="2">
                  <c:v>446600</c:v>
                </c:pt>
                <c:pt idx="3">
                  <c:v>444000</c:v>
                </c:pt>
                <c:pt idx="4">
                  <c:v>441800</c:v>
                </c:pt>
                <c:pt idx="5">
                  <c:v>444100</c:v>
                </c:pt>
                <c:pt idx="6">
                  <c:v>444400</c:v>
                </c:pt>
                <c:pt idx="7">
                  <c:v>435500</c:v>
                </c:pt>
                <c:pt idx="8">
                  <c:v>432700</c:v>
                </c:pt>
                <c:pt idx="9">
                  <c:v>430000</c:v>
                </c:pt>
                <c:pt idx="10">
                  <c:v>427100</c:v>
                </c:pt>
                <c:pt idx="11">
                  <c:v>423200</c:v>
                </c:pt>
                <c:pt idx="12">
                  <c:v>418900</c:v>
                </c:pt>
                <c:pt idx="13">
                  <c:v>415200</c:v>
                </c:pt>
                <c:pt idx="14">
                  <c:v>409700</c:v>
                </c:pt>
                <c:pt idx="15">
                  <c:v>406000</c:v>
                </c:pt>
                <c:pt idx="16">
                  <c:v>402400</c:v>
                </c:pt>
                <c:pt idx="17">
                  <c:v>401000</c:v>
                </c:pt>
                <c:pt idx="18">
                  <c:v>398700</c:v>
                </c:pt>
                <c:pt idx="19">
                  <c:v>388800</c:v>
                </c:pt>
                <c:pt idx="20">
                  <c:v>384100</c:v>
                </c:pt>
                <c:pt idx="21">
                  <c:v>381400</c:v>
                </c:pt>
                <c:pt idx="22">
                  <c:v>379700</c:v>
                </c:pt>
                <c:pt idx="23">
                  <c:v>377800</c:v>
                </c:pt>
                <c:pt idx="24">
                  <c:v>376300</c:v>
                </c:pt>
                <c:pt idx="25">
                  <c:v>375700</c:v>
                </c:pt>
                <c:pt idx="26">
                  <c:v>375200</c:v>
                </c:pt>
                <c:pt idx="27">
                  <c:v>371600</c:v>
                </c:pt>
                <c:pt idx="28">
                  <c:v>369000</c:v>
                </c:pt>
                <c:pt idx="29">
                  <c:v>368000</c:v>
                </c:pt>
                <c:pt idx="30">
                  <c:v>367800</c:v>
                </c:pt>
                <c:pt idx="31">
                  <c:v>359000</c:v>
                </c:pt>
                <c:pt idx="32">
                  <c:v>355100</c:v>
                </c:pt>
                <c:pt idx="33">
                  <c:v>353000</c:v>
                </c:pt>
                <c:pt idx="34">
                  <c:v>351500</c:v>
                </c:pt>
                <c:pt idx="35">
                  <c:v>350900</c:v>
                </c:pt>
                <c:pt idx="36">
                  <c:v>350900</c:v>
                </c:pt>
                <c:pt idx="37">
                  <c:v>349700</c:v>
                </c:pt>
                <c:pt idx="38">
                  <c:v>350600</c:v>
                </c:pt>
                <c:pt idx="39">
                  <c:v>342100</c:v>
                </c:pt>
                <c:pt idx="40">
                  <c:v>365500</c:v>
                </c:pt>
                <c:pt idx="41">
                  <c:v>373900</c:v>
                </c:pt>
                <c:pt idx="42">
                  <c:v>379700</c:v>
                </c:pt>
                <c:pt idx="43">
                  <c:v>379900</c:v>
                </c:pt>
                <c:pt idx="44">
                  <c:v>376000</c:v>
                </c:pt>
                <c:pt idx="45">
                  <c:v>366200</c:v>
                </c:pt>
                <c:pt idx="46">
                  <c:v>354700</c:v>
                </c:pt>
                <c:pt idx="47">
                  <c:v>344700</c:v>
                </c:pt>
                <c:pt idx="48">
                  <c:v>335600</c:v>
                </c:pt>
                <c:pt idx="49">
                  <c:v>329700</c:v>
                </c:pt>
                <c:pt idx="50">
                  <c:v>319800</c:v>
                </c:pt>
                <c:pt idx="51">
                  <c:v>312800</c:v>
                </c:pt>
                <c:pt idx="52">
                  <c:v>304800</c:v>
                </c:pt>
                <c:pt idx="53">
                  <c:v>362200</c:v>
                </c:pt>
                <c:pt idx="54">
                  <c:v>362200</c:v>
                </c:pt>
                <c:pt idx="55">
                  <c:v>356300</c:v>
                </c:pt>
                <c:pt idx="56">
                  <c:v>340000</c:v>
                </c:pt>
                <c:pt idx="57">
                  <c:v>334200</c:v>
                </c:pt>
                <c:pt idx="58">
                  <c:v>321900</c:v>
                </c:pt>
                <c:pt idx="59">
                  <c:v>319200</c:v>
                </c:pt>
                <c:pt idx="60">
                  <c:v>316300</c:v>
                </c:pt>
                <c:pt idx="61">
                  <c:v>313100</c:v>
                </c:pt>
                <c:pt idx="62">
                  <c:v>307800</c:v>
                </c:pt>
                <c:pt idx="63">
                  <c:v>303700</c:v>
                </c:pt>
                <c:pt idx="64">
                  <c:v>297500</c:v>
                </c:pt>
                <c:pt idx="65">
                  <c:v>297300</c:v>
                </c:pt>
                <c:pt idx="66">
                  <c:v>295700</c:v>
                </c:pt>
                <c:pt idx="67">
                  <c:v>286600</c:v>
                </c:pt>
                <c:pt idx="68">
                  <c:v>283700</c:v>
                </c:pt>
                <c:pt idx="69">
                  <c:v>280400</c:v>
                </c:pt>
                <c:pt idx="70">
                  <c:v>276400</c:v>
                </c:pt>
                <c:pt idx="71">
                  <c:v>274400</c:v>
                </c:pt>
                <c:pt idx="72">
                  <c:v>271500</c:v>
                </c:pt>
                <c:pt idx="7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E-4149-AE86-4CA0B8D2E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695808"/>
        <c:axId val="740055360"/>
      </c:barChart>
      <c:lineChart>
        <c:grouping val="standard"/>
        <c:varyColors val="0"/>
        <c:ser>
          <c:idx val="1"/>
          <c:order val="1"/>
          <c:tx>
            <c:strRef>
              <c:f>[3]Sheet1!$E$1</c:f>
              <c:strCache>
                <c:ptCount val="1"/>
                <c:pt idx="0">
                  <c:v>YoY ASS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[3]Sheet1!$A$2:$A$76</c:f>
              <c:numCache>
                <c:formatCode>General</c:formatCode>
                <c:ptCount val="7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</c:numCache>
            </c:numRef>
          </c:cat>
          <c:val>
            <c:numRef>
              <c:f>[3]Sheet1!$E$2:$E$76</c:f>
              <c:numCache>
                <c:formatCode>General</c:formatCode>
                <c:ptCount val="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-6.8488356737245235</c:v>
                </c:pt>
                <c:pt idx="13">
                  <c:v>-7.433531325130815</c:v>
                </c:pt>
                <c:pt idx="14">
                  <c:v>-7.7249918887807398</c:v>
                </c:pt>
                <c:pt idx="15">
                  <c:v>-8.2698029943779847</c:v>
                </c:pt>
                <c:pt idx="16">
                  <c:v>-8.5633212850048981</c:v>
                </c:pt>
                <c:pt idx="17">
                  <c:v>-8.9081838676674288</c:v>
                </c:pt>
                <c:pt idx="18">
                  <c:v>-9.6964497614335148</c:v>
                </c:pt>
                <c:pt idx="19">
                  <c:v>-10.288359407348732</c:v>
                </c:pt>
                <c:pt idx="20">
                  <c:v>-10.734114319040774</c:v>
                </c:pt>
                <c:pt idx="21">
                  <c:v>-11.233482721719252</c:v>
                </c:pt>
                <c:pt idx="22">
                  <c:v>-11.29915913234364</c:v>
                </c:pt>
                <c:pt idx="23">
                  <c:v>-11.096672379721465</c:v>
                </c:pt>
                <c:pt idx="24">
                  <c:v>-10.740437074544626</c:v>
                </c:pt>
                <c:pt idx="25">
                  <c:v>-10.181091610488322</c:v>
                </c:pt>
                <c:pt idx="26">
                  <c:v>-9.5202200215782984</c:v>
                </c:pt>
                <c:pt idx="27">
                  <c:v>-8.4307824486637823</c:v>
                </c:pt>
                <c:pt idx="28">
                  <c:v>-8.4818481848184817</c:v>
                </c:pt>
                <c:pt idx="29">
                  <c:v>-8.2973859457310404</c:v>
                </c:pt>
                <c:pt idx="30">
                  <c:v>-8.234176457680876</c:v>
                </c:pt>
                <c:pt idx="31">
                  <c:v>-7.7450038504278123</c:v>
                </c:pt>
                <c:pt idx="32">
                  <c:v>-7.6636768878177008</c:v>
                </c:pt>
                <c:pt idx="33">
                  <c:v>-7.5461331958515929</c:v>
                </c:pt>
                <c:pt idx="34">
                  <c:v>-7.4491010428846334</c:v>
                </c:pt>
                <c:pt idx="35">
                  <c:v>-7.4169276189824052</c:v>
                </c:pt>
                <c:pt idx="36">
                  <c:v>-7.1067615752567068</c:v>
                </c:pt>
                <c:pt idx="37">
                  <c:v>-6.7321364500139538</c:v>
                </c:pt>
                <c:pt idx="38">
                  <c:v>-6.9190659593666242</c:v>
                </c:pt>
                <c:pt idx="39">
                  <c:v>-6.5337456018765323</c:v>
                </c:pt>
                <c:pt idx="40">
                  <c:v>-7.9288017180595398</c:v>
                </c:pt>
                <c:pt idx="41">
                  <c:v>-0.97006351477314601</c:v>
                </c:pt>
                <c:pt idx="42">
                  <c:v>1.5947286189796888</c:v>
                </c:pt>
                <c:pt idx="43">
                  <c:v>3.2377964060133615</c:v>
                </c:pt>
                <c:pt idx="44">
                  <c:v>5.8346681523782991</c:v>
                </c:pt>
                <c:pt idx="45">
                  <c:v>5.8974286760357115</c:v>
                </c:pt>
                <c:pt idx="46">
                  <c:v>3.7189684670904293</c:v>
                </c:pt>
                <c:pt idx="47">
                  <c:v>0.91284843416198014</c:v>
                </c:pt>
                <c:pt idx="48">
                  <c:v>-1.7593753562065428</c:v>
                </c:pt>
                <c:pt idx="49">
                  <c:v>-4.3721592932962885</c:v>
                </c:pt>
                <c:pt idx="50">
                  <c:v>-5.7079375246635751</c:v>
                </c:pt>
                <c:pt idx="51">
                  <c:v>-8.7883005178982909</c:v>
                </c:pt>
                <c:pt idx="52">
                  <c:v>-8.5800303986905178</c:v>
                </c:pt>
                <c:pt idx="53">
                  <c:v>-16.602821587662941</c:v>
                </c:pt>
                <c:pt idx="54">
                  <c:v>-3.1286942288456085</c:v>
                </c:pt>
                <c:pt idx="55">
                  <c:v>-4.6050846877312752</c:v>
                </c:pt>
                <c:pt idx="56">
                  <c:v>-6.2152558433354388</c:v>
                </c:pt>
                <c:pt idx="57">
                  <c:v>-9.5731496502752584</c:v>
                </c:pt>
                <c:pt idx="58">
                  <c:v>-8.7241265358848796</c:v>
                </c:pt>
                <c:pt idx="59">
                  <c:v>-9.2559183190226246</c:v>
                </c:pt>
                <c:pt idx="60">
                  <c:v>-7.4118336398391858</c:v>
                </c:pt>
                <c:pt idx="61">
                  <c:v>-5.7374948596766213</c:v>
                </c:pt>
                <c:pt idx="62">
                  <c:v>-5.054815084383387</c:v>
                </c:pt>
                <c:pt idx="63">
                  <c:v>-3.7682283198679305</c:v>
                </c:pt>
                <c:pt idx="64">
                  <c:v>-2.9037683124124745</c:v>
                </c:pt>
                <c:pt idx="65">
                  <c:v>-2.4006693132976804</c:v>
                </c:pt>
                <c:pt idx="66">
                  <c:v>-17.904394305845454</c:v>
                </c:pt>
                <c:pt idx="67">
                  <c:v>-18.364788903490851</c:v>
                </c:pt>
                <c:pt idx="68">
                  <c:v>-19.577499179078718</c:v>
                </c:pt>
                <c:pt idx="69">
                  <c:v>-16.569023628438828</c:v>
                </c:pt>
                <c:pt idx="70">
                  <c:v>-16.091833650995024</c:v>
                </c:pt>
                <c:pt idx="71">
                  <c:v>-14.131235030800438</c:v>
                </c:pt>
                <c:pt idx="72">
                  <c:v>-14.047256527378336</c:v>
                </c:pt>
                <c:pt idx="73">
                  <c:v>-14.180850256695582</c:v>
                </c:pt>
                <c:pt idx="7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1E-4149-AE86-4CA0B8D2E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8440000"/>
        <c:axId val="752645984"/>
      </c:lineChart>
      <c:catAx>
        <c:axId val="65069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0055360"/>
        <c:crosses val="autoZero"/>
        <c:auto val="1"/>
        <c:lblAlgn val="ctr"/>
        <c:lblOffset val="100"/>
        <c:noMultiLvlLbl val="0"/>
      </c:catAx>
      <c:valAx>
        <c:axId val="74005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beneficiaries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0695808"/>
        <c:crosses val="autoZero"/>
        <c:crossBetween val="between"/>
      </c:valAx>
      <c:valAx>
        <c:axId val="752645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Year-on-year</a:t>
                </a:r>
                <a:r>
                  <a:rPr lang="en-US" baseline="0"/>
                  <a:t> change %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8440000"/>
        <c:crosses val="max"/>
        <c:crossBetween val="between"/>
      </c:valAx>
      <c:catAx>
        <c:axId val="748440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264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</a:t>
            </a:r>
            <a:r>
              <a:rPr lang="en-US" baseline="0"/>
              <a:t> Vacancy Rates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[4]Sheet6!$E$2</c:f>
              <c:strCache>
                <c:ptCount val="1"/>
                <c:pt idx="0">
                  <c:v>GER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[4]Sheet6!$A$3:$A$14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[4]Sheet6!$E$3:$E$14</c:f>
              <c:numCache>
                <c:formatCode>General</c:formatCode>
                <c:ptCount val="12"/>
                <c:pt idx="0">
                  <c:v>1.4500000000000002</c:v>
                </c:pt>
                <c:pt idx="1">
                  <c:v>2.0750000000000002</c:v>
                </c:pt>
                <c:pt idx="2">
                  <c:v>1.9750000000000001</c:v>
                </c:pt>
                <c:pt idx="3">
                  <c:v>1.8250000000000002</c:v>
                </c:pt>
                <c:pt idx="4">
                  <c:v>1.9000000000000001</c:v>
                </c:pt>
                <c:pt idx="5">
                  <c:v>2.2000000000000002</c:v>
                </c:pt>
                <c:pt idx="6">
                  <c:v>2.2750000000000004</c:v>
                </c:pt>
                <c:pt idx="7">
                  <c:v>2.625</c:v>
                </c:pt>
                <c:pt idx="8">
                  <c:v>2.8999999999999995</c:v>
                </c:pt>
                <c:pt idx="9">
                  <c:v>2.9749999999999996</c:v>
                </c:pt>
                <c:pt idx="10">
                  <c:v>2.2250000000000001</c:v>
                </c:pt>
                <c:pt idx="11">
                  <c:v>2.9749999999999996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2-41EF-BB22-5D8DF1A40CE6}"/>
            </c:ext>
          </c:extLst>
        </c:ser>
        <c:ser>
          <c:idx val="1"/>
          <c:order val="1"/>
          <c:tx>
            <c:strRef>
              <c:f>[4]Sheet6!$F$2</c:f>
              <c:strCache>
                <c:ptCount val="1"/>
                <c:pt idx="0">
                  <c:v>FRA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[4]Sheet6!$A$3:$A$14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[4]Sheet6!$F$3:$F$14</c:f>
              <c:numCache>
                <c:formatCode>General</c:formatCode>
                <c:ptCount val="12"/>
                <c:pt idx="0">
                  <c:v>0.47500000000000003</c:v>
                </c:pt>
                <c:pt idx="1">
                  <c:v>0.72500000000000009</c:v>
                </c:pt>
                <c:pt idx="2">
                  <c:v>0.625</c:v>
                </c:pt>
                <c:pt idx="3">
                  <c:v>0.57499999999999996</c:v>
                </c:pt>
                <c:pt idx="4">
                  <c:v>0.65</c:v>
                </c:pt>
                <c:pt idx="5">
                  <c:v>0.67500000000000004</c:v>
                </c:pt>
                <c:pt idx="6">
                  <c:v>0.875</c:v>
                </c:pt>
                <c:pt idx="7">
                  <c:v>1.125</c:v>
                </c:pt>
                <c:pt idx="8">
                  <c:v>1.2250000000000001</c:v>
                </c:pt>
                <c:pt idx="9">
                  <c:v>1.35</c:v>
                </c:pt>
                <c:pt idx="10">
                  <c:v>1.4</c:v>
                </c:pt>
                <c:pt idx="1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2-41EF-BB22-5D8DF1A40CE6}"/>
            </c:ext>
          </c:extLst>
        </c:ser>
        <c:ser>
          <c:idx val="2"/>
          <c:order val="2"/>
          <c:tx>
            <c:strRef>
              <c:f>[4]Sheet6!$G$2</c:f>
              <c:strCache>
                <c:ptCount val="1"/>
                <c:pt idx="0">
                  <c:v>ITA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[4]Sheet6!$A$3:$A$14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[4]Sheet6!$G$3:$G$14</c:f>
              <c:numCache>
                <c:formatCode>General</c:formatCode>
                <c:ptCount val="12"/>
                <c:pt idx="0">
                  <c:v>0.67499999999999993</c:v>
                </c:pt>
                <c:pt idx="1">
                  <c:v>0.77500000000000002</c:v>
                </c:pt>
                <c:pt idx="2">
                  <c:v>0.52500000000000002</c:v>
                </c:pt>
                <c:pt idx="3">
                  <c:v>0.44999999999999996</c:v>
                </c:pt>
                <c:pt idx="4">
                  <c:v>0.52500000000000002</c:v>
                </c:pt>
                <c:pt idx="5">
                  <c:v>0.625</c:v>
                </c:pt>
                <c:pt idx="6">
                  <c:v>0.70000000000000007</c:v>
                </c:pt>
                <c:pt idx="7">
                  <c:v>0.97500000000000009</c:v>
                </c:pt>
                <c:pt idx="8">
                  <c:v>1.125</c:v>
                </c:pt>
                <c:pt idx="9">
                  <c:v>1.1500000000000001</c:v>
                </c:pt>
                <c:pt idx="10">
                  <c:v>0.82499999999999996</c:v>
                </c:pt>
                <c:pt idx="11">
                  <c:v>1.4250000000000003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22-41EF-BB22-5D8DF1A40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785391"/>
        <c:axId val="1597782511"/>
      </c:lineChart>
      <c:catAx>
        <c:axId val="1597785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97782511"/>
        <c:crosses val="autoZero"/>
        <c:auto val="1"/>
        <c:lblAlgn val="ctr"/>
        <c:lblOffset val="100"/>
        <c:tickMarkSkip val="1"/>
        <c:noMultiLvlLbl val="1"/>
      </c:catAx>
      <c:valAx>
        <c:axId val="159778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977853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[5]Sheet2!$B$1</c:f>
              <c:strCache>
                <c:ptCount val="1"/>
                <c:pt idx="0">
                  <c:v>Labour Force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[5]Sheet2!$A$2:$A$19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[5]Sheet2!$B$2:$B$19</c:f>
              <c:numCache>
                <c:formatCode>General</c:formatCode>
                <c:ptCount val="18"/>
                <c:pt idx="0">
                  <c:v>29016873</c:v>
                </c:pt>
                <c:pt idx="1">
                  <c:v>29193291</c:v>
                </c:pt>
                <c:pt idx="2">
                  <c:v>29457032</c:v>
                </c:pt>
                <c:pt idx="3">
                  <c:v>29670797</c:v>
                </c:pt>
                <c:pt idx="4">
                  <c:v>29922456</c:v>
                </c:pt>
                <c:pt idx="5">
                  <c:v>30022647</c:v>
                </c:pt>
                <c:pt idx="6">
                  <c:v>30031230</c:v>
                </c:pt>
                <c:pt idx="7">
                  <c:v>30288026</c:v>
                </c:pt>
                <c:pt idx="8">
                  <c:v>30432523</c:v>
                </c:pt>
                <c:pt idx="9">
                  <c:v>30411865</c:v>
                </c:pt>
                <c:pt idx="10">
                  <c:v>30494746</c:v>
                </c:pt>
                <c:pt idx="11">
                  <c:v>30508008</c:v>
                </c:pt>
                <c:pt idx="12">
                  <c:v>30547530</c:v>
                </c:pt>
                <c:pt idx="13">
                  <c:v>30691326</c:v>
                </c:pt>
                <c:pt idx="14">
                  <c:v>30652293</c:v>
                </c:pt>
                <c:pt idx="15">
                  <c:v>30379167</c:v>
                </c:pt>
                <c:pt idx="16">
                  <c:v>31264402</c:v>
                </c:pt>
                <c:pt idx="17">
                  <c:v>31649853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D-45EA-8003-C8D3486F800F}"/>
            </c:ext>
          </c:extLst>
        </c:ser>
        <c:ser>
          <c:idx val="2"/>
          <c:order val="2"/>
          <c:tx>
            <c:strRef>
              <c:f>[5]Sheet2!$D$1</c:f>
              <c:strCache>
                <c:ptCount val="1"/>
                <c:pt idx="0">
                  <c:v>Total Population 15+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[5]Sheet2!$A$2:$A$19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[5]Sheet2!$D$2:$D$19</c:f>
              <c:numCache>
                <c:formatCode>General</c:formatCode>
                <c:ptCount val="18"/>
                <c:pt idx="0">
                  <c:v>41120722</c:v>
                </c:pt>
                <c:pt idx="1">
                  <c:v>41435583</c:v>
                </c:pt>
                <c:pt idx="2">
                  <c:v>41694810</c:v>
                </c:pt>
                <c:pt idx="3">
                  <c:v>41868249</c:v>
                </c:pt>
                <c:pt idx="4">
                  <c:v>41982175</c:v>
                </c:pt>
                <c:pt idx="5">
                  <c:v>42084351</c:v>
                </c:pt>
                <c:pt idx="6">
                  <c:v>42095743</c:v>
                </c:pt>
                <c:pt idx="7">
                  <c:v>42005760</c:v>
                </c:pt>
                <c:pt idx="8">
                  <c:v>41924226</c:v>
                </c:pt>
                <c:pt idx="9">
                  <c:v>41834284</c:v>
                </c:pt>
                <c:pt idx="10">
                  <c:v>41731092</c:v>
                </c:pt>
                <c:pt idx="11">
                  <c:v>41634728</c:v>
                </c:pt>
                <c:pt idx="12">
                  <c:v>41566422</c:v>
                </c:pt>
                <c:pt idx="13">
                  <c:v>41540363</c:v>
                </c:pt>
                <c:pt idx="14">
                  <c:v>41525825</c:v>
                </c:pt>
                <c:pt idx="15">
                  <c:v>41514540</c:v>
                </c:pt>
                <c:pt idx="16">
                  <c:v>41532807</c:v>
                </c:pt>
                <c:pt idx="17">
                  <c:v>41537614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AD-45EA-8003-C8D3486F8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9481231"/>
        <c:axId val="1339474031"/>
      </c:barChart>
      <c:lineChart>
        <c:grouping val="standard"/>
        <c:varyColors val="0"/>
        <c:ser>
          <c:idx val="1"/>
          <c:order val="1"/>
          <c:tx>
            <c:strRef>
              <c:f>[5]Sheet2!$C$1</c:f>
              <c:strCache>
                <c:ptCount val="1"/>
                <c:pt idx="0">
                  <c:v>Activity Rate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[5]Sheet2!$A$2:$A$19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[5]Sheet2!$C$2:$C$19</c:f>
              <c:numCache>
                <c:formatCode>General</c:formatCode>
                <c:ptCount val="18"/>
                <c:pt idx="0">
                  <c:v>70.565086381508564</c:v>
                </c:pt>
                <c:pt idx="1">
                  <c:v>70.454640399291591</c:v>
                </c:pt>
                <c:pt idx="2">
                  <c:v>70.64915753303589</c:v>
                </c:pt>
                <c:pt idx="3">
                  <c:v>70.867059666144627</c:v>
                </c:pt>
                <c:pt idx="4">
                  <c:v>71.274191963613134</c:v>
                </c:pt>
                <c:pt idx="5">
                  <c:v>71.339218228647511</c:v>
                </c:pt>
                <c:pt idx="6">
                  <c:v>71.340301559708792</c:v>
                </c:pt>
                <c:pt idx="7">
                  <c:v>72.104459007526586</c:v>
                </c:pt>
                <c:pt idx="8">
                  <c:v>72.589349651917246</c:v>
                </c:pt>
                <c:pt idx="9">
                  <c:v>72.696033234368258</c:v>
                </c:pt>
                <c:pt idx="10">
                  <c:v>73.07440217476217</c:v>
                </c:pt>
                <c:pt idx="11">
                  <c:v>73.275386835720411</c:v>
                </c:pt>
                <c:pt idx="12">
                  <c:v>73.490881654427696</c:v>
                </c:pt>
                <c:pt idx="13">
                  <c:v>73.883143486252152</c:v>
                </c:pt>
                <c:pt idx="14">
                  <c:v>73.815012705948646</c:v>
                </c:pt>
                <c:pt idx="15">
                  <c:v>73.177173587856203</c:v>
                </c:pt>
                <c:pt idx="16">
                  <c:v>75.276400172037498</c:v>
                </c:pt>
                <c:pt idx="17">
                  <c:v>76.19564522892432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AD-45EA-8003-C8D3486F8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334943"/>
        <c:axId val="1342333503"/>
      </c:lineChart>
      <c:catAx>
        <c:axId val="133948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39474031"/>
        <c:crosses val="autoZero"/>
        <c:auto val="1"/>
        <c:lblAlgn val="ctr"/>
        <c:lblOffset val="100"/>
        <c:noMultiLvlLbl val="0"/>
      </c:catAx>
      <c:valAx>
        <c:axId val="1339474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individuals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39481231"/>
        <c:crosses val="autoZero"/>
        <c:crossBetween val="between"/>
      </c:valAx>
      <c:valAx>
        <c:axId val="13423335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Activity</a:t>
                </a:r>
                <a:r>
                  <a:rPr lang="en-US" baseline="0"/>
                  <a:t> Rate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42334943"/>
        <c:crosses val="max"/>
        <c:crossBetween val="between"/>
      </c:valAx>
      <c:catAx>
        <c:axId val="13423349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23335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>
              <a:defRPr sz="132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0"/>
              <a:t>Beveridge curve france:</a:t>
            </a:r>
            <a:r>
              <a:rPr lang="en-US" sz="1600" b="0" baseline="0"/>
              <a:t> pre- and post-reform</a:t>
            </a:r>
            <a:endParaRPr lang="en-US" sz="1600" b="0"/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132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1745064849439381"/>
          <c:y val="5.8624819707119843E-2"/>
          <c:w val="0.83347796409100894"/>
          <c:h val="0.73938095836903683"/>
        </c:manualLayout>
      </c:layout>
      <c:scatterChart>
        <c:scatterStyle val="lineMarker"/>
        <c:varyColors val="0"/>
        <c:ser>
          <c:idx val="0"/>
          <c:order val="0"/>
          <c:tx>
            <c:strRef>
              <c:f>[6]BeveridgesY_France!$B$1</c:f>
              <c:strCache>
                <c:ptCount val="1"/>
                <c:pt idx="0">
                  <c:v>2005 - 2015</c:v>
                </c:pt>
              </c:strCache>
            </c:strRef>
          </c:tx>
          <c:spPr>
            <a:ln w="22225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530CC85-ED4C-4F05-9ABB-144CB51F31C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580-4900-9E38-FA42059EFB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A2BED95-45BC-4D09-AD0B-11571C59ECA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580-4900-9E38-FA42059EFB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7A00987-4008-4BDF-B8CC-8988B6B8CCDD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580-4900-9E38-FA42059EFBF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880DBCE-9ED5-410A-98C9-61848C298894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580-4900-9E38-FA42059EFBF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C8ADB1A-D5F6-420E-8B15-4DF3652E21C9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580-4900-9E38-FA42059EFBF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3485EB9-22C0-4449-98A2-4425BAB69D3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580-4900-9E38-FA42059EFBF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5EAF2B8-4CB8-42C5-8F88-9E23CFFE78A8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580-4900-9E38-FA42059EFBF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0E78C02-0AF8-474E-93C6-8F438FE393CF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580-4900-9E38-FA42059EFBF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29686BC-3EA4-4D97-9EBC-658ABDAB39C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580-4900-9E38-FA42059EFBF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9360186-A884-4F34-884F-0F61BEEB43BB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C580-4900-9E38-FA42059EFBF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B6AF0FC-138A-4B1F-9836-83AAEB7CFAD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C580-4900-9E38-FA42059EF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[6]BeveridgesY_France!$C$2:$C$12</c:f>
              <c:numCache>
                <c:formatCode>General</c:formatCode>
                <c:ptCount val="11"/>
                <c:pt idx="0">
                  <c:v>8.5</c:v>
                </c:pt>
                <c:pt idx="1">
                  <c:v>8.4499999999999993</c:v>
                </c:pt>
                <c:pt idx="2">
                  <c:v>7.65</c:v>
                </c:pt>
                <c:pt idx="3">
                  <c:v>7.0750000000000002</c:v>
                </c:pt>
                <c:pt idx="4">
                  <c:v>8.7250000000000014</c:v>
                </c:pt>
                <c:pt idx="5">
                  <c:v>8.85</c:v>
                </c:pt>
                <c:pt idx="6">
                  <c:v>8.8000000000000007</c:v>
                </c:pt>
                <c:pt idx="7">
                  <c:v>9.4</c:v>
                </c:pt>
                <c:pt idx="8">
                  <c:v>9.9250000000000007</c:v>
                </c:pt>
                <c:pt idx="9">
                  <c:v>10.324999999999999</c:v>
                </c:pt>
                <c:pt idx="10">
                  <c:v>10.375</c:v>
                </c:pt>
              </c:numCache>
            </c:numRef>
          </c:xVal>
          <c:yVal>
            <c:numRef>
              <c:f>[6]BeveridgesY_France!$B$2:$B$12</c:f>
              <c:numCache>
                <c:formatCode>General</c:formatCode>
                <c:ptCount val="11"/>
                <c:pt idx="0">
                  <c:v>0.45</c:v>
                </c:pt>
                <c:pt idx="1">
                  <c:v>0.55000000000000004</c:v>
                </c:pt>
                <c:pt idx="2">
                  <c:v>0.625</c:v>
                </c:pt>
                <c:pt idx="3">
                  <c:v>0.625</c:v>
                </c:pt>
                <c:pt idx="4">
                  <c:v>0.4</c:v>
                </c:pt>
                <c:pt idx="5">
                  <c:v>0.4</c:v>
                </c:pt>
                <c:pt idx="6">
                  <c:v>0.72500000000000009</c:v>
                </c:pt>
                <c:pt idx="7">
                  <c:v>0.65</c:v>
                </c:pt>
                <c:pt idx="8">
                  <c:v>0.57499999999999996</c:v>
                </c:pt>
                <c:pt idx="9">
                  <c:v>0.64999999999999991</c:v>
                </c:pt>
                <c:pt idx="10">
                  <c:v>0.625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[6]BeveridgesY_France!$A$2:$A$12</c15:f>
                <c15:dlblRangeCache>
                  <c:ptCount val="11"/>
                  <c:pt idx="0">
                    <c:v>2005</c:v>
                  </c:pt>
                  <c:pt idx="1">
                    <c:v>2006</c:v>
                  </c:pt>
                  <c:pt idx="2">
                    <c:v>2007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2011</c:v>
                  </c:pt>
                  <c:pt idx="7">
                    <c:v>2012</c:v>
                  </c:pt>
                  <c:pt idx="8">
                    <c:v>2013</c:v>
                  </c:pt>
                  <c:pt idx="9">
                    <c:v>2014</c:v>
                  </c:pt>
                  <c:pt idx="10">
                    <c:v>2015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C580-4900-9E38-FA42059EFBF2}"/>
            </c:ext>
          </c:extLst>
        </c:ser>
        <c:ser>
          <c:idx val="1"/>
          <c:order val="1"/>
          <c:tx>
            <c:strRef>
              <c:f>[6]BeveridgesY_France!$E$1</c:f>
              <c:strCache>
                <c:ptCount val="1"/>
                <c:pt idx="0">
                  <c:v>2016 - 2022</c:v>
                </c:pt>
              </c:strCache>
            </c:strRef>
          </c:tx>
          <c:spPr>
            <a:ln w="22225" cap="rnd">
              <a:solidFill>
                <a:schemeClr val="accent4">
                  <a:lumMod val="40000"/>
                  <a:lumOff val="60000"/>
                  <a:alpha val="9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0070C0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D73A706-9DE1-4F79-B9FC-2F85E00A0BD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C580-4900-9E38-FA42059EFB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C7925A9-1E78-435F-84A9-6BB6EFA7C73C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C580-4900-9E38-FA42059EFB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8A0E580-BC02-4F83-80F6-C7337BB8850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C580-4900-9E38-FA42059EFBF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70DDE94-1DCB-40F0-AF6C-70659DA329E2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C580-4900-9E38-FA42059EFBF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A7FF186-71FD-4440-AEF8-53C8C82365B6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C580-4900-9E38-FA42059EFBF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224801C-64D5-47FA-AFD9-9AA555C06ED7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C580-4900-9E38-FA42059EFBF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06042C7-E5FC-4829-AC90-6628B0317E41}" type="CELLRANGE">
                      <a:rPr lang="it-IT"/>
                      <a:pPr/>
                      <a:t>[INTERVALLOCELLE]</a:t>
                    </a:fld>
                    <a:endParaRPr lang="it-I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C580-4900-9E38-FA42059EF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[6]BeveridgesY_France!$F$2:$F$8</c:f>
              <c:numCache>
                <c:formatCode>General</c:formatCode>
                <c:ptCount val="7"/>
                <c:pt idx="0">
                  <c:v>10.050000000000001</c:v>
                </c:pt>
                <c:pt idx="1">
                  <c:v>9.4250000000000007</c:v>
                </c:pt>
                <c:pt idx="2">
                  <c:v>9.0249999999999986</c:v>
                </c:pt>
                <c:pt idx="3">
                  <c:v>8.4500000000000011</c:v>
                </c:pt>
                <c:pt idx="4">
                  <c:v>8.0249999999999986</c:v>
                </c:pt>
                <c:pt idx="5">
                  <c:v>7.85</c:v>
                </c:pt>
                <c:pt idx="6">
                  <c:v>7.3</c:v>
                </c:pt>
              </c:numCache>
            </c:numRef>
          </c:xVal>
          <c:yVal>
            <c:numRef>
              <c:f>[6]BeveridgesY_France!$E$2:$E$8</c:f>
              <c:numCache>
                <c:formatCode>General</c:formatCode>
                <c:ptCount val="7"/>
                <c:pt idx="0">
                  <c:v>0.82499999999999996</c:v>
                </c:pt>
                <c:pt idx="1">
                  <c:v>1.0750000000000002</c:v>
                </c:pt>
                <c:pt idx="2">
                  <c:v>1.1749999999999998</c:v>
                </c:pt>
                <c:pt idx="3">
                  <c:v>1.325</c:v>
                </c:pt>
                <c:pt idx="4">
                  <c:v>1.4333333333333333</c:v>
                </c:pt>
                <c:pt idx="5">
                  <c:v>1.65</c:v>
                </c:pt>
                <c:pt idx="6">
                  <c:v>2.4000000000000004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[6]BeveridgesY_France!$D$2:$D$8</c15:f>
                <c15:dlblRangeCache>
                  <c:ptCount val="7"/>
                  <c:pt idx="0">
                    <c:v>2016</c:v>
                  </c:pt>
                  <c:pt idx="1">
                    <c:v>2017</c:v>
                  </c:pt>
                  <c:pt idx="2">
                    <c:v>2018</c:v>
                  </c:pt>
                  <c:pt idx="3">
                    <c:v>2019</c:v>
                  </c:pt>
                  <c:pt idx="4">
                    <c:v>2020</c:v>
                  </c:pt>
                  <c:pt idx="5">
                    <c:v>2021</c:v>
                  </c:pt>
                  <c:pt idx="6">
                    <c:v>2022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C580-4900-9E38-FA42059EF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5124143"/>
        <c:axId val="1605124623"/>
        <c:extLst/>
      </c:scatterChart>
      <c:valAx>
        <c:axId val="1605124143"/>
        <c:scaling>
          <c:orientation val="minMax"/>
          <c:min val="5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unemployment rate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.##0;\-#.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05124623"/>
        <c:crosses val="autoZero"/>
        <c:crossBetween val="midCat"/>
      </c:valAx>
      <c:valAx>
        <c:axId val="1605124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job vacancy rate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,##0.00_ ;\-#,##0.0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051241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3268058313791557"/>
          <c:y val="0.92641576723510599"/>
          <c:w val="0.34511519595976425"/>
          <c:h val="5.0809514548371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[7]Sheet1!$L$2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[7]Sheet1!$A$3:$A$16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[7]Sheet1!$L$3:$L$16</c:f>
              <c:numCache>
                <c:formatCode>General</c:formatCode>
                <c:ptCount val="14"/>
                <c:pt idx="0">
                  <c:v>2.2356937841943609</c:v>
                </c:pt>
                <c:pt idx="1">
                  <c:v>2.5260192333652007</c:v>
                </c:pt>
                <c:pt idx="2">
                  <c:v>2.5245374392075983</c:v>
                </c:pt>
                <c:pt idx="3">
                  <c:v>3.2337988358339333</c:v>
                </c:pt>
                <c:pt idx="4">
                  <c:v>3.5677978577044072</c:v>
                </c:pt>
                <c:pt idx="5">
                  <c:v>2.3945585866865562</c:v>
                </c:pt>
                <c:pt idx="6">
                  <c:v>2.7418766613599539</c:v>
                </c:pt>
                <c:pt idx="7">
                  <c:v>3.0781467037827079</c:v>
                </c:pt>
                <c:pt idx="8">
                  <c:v>3.231483451464304</c:v>
                </c:pt>
                <c:pt idx="9">
                  <c:v>2.4578377430385623</c:v>
                </c:pt>
                <c:pt idx="10">
                  <c:v>2.1292010432275381</c:v>
                </c:pt>
                <c:pt idx="11">
                  <c:v>1.7364581444048475</c:v>
                </c:pt>
                <c:pt idx="12">
                  <c:v>1.1983579094871517</c:v>
                </c:pt>
                <c:pt idx="13">
                  <c:v>1.2059878746698098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D-4CB7-AD86-8FA2F8710C5B}"/>
            </c:ext>
          </c:extLst>
        </c:ser>
        <c:ser>
          <c:idx val="1"/>
          <c:order val="1"/>
          <c:tx>
            <c:strRef>
              <c:f>[7]Sheet1!$M$2</c:f>
              <c:strCache>
                <c:ptCount val="1"/>
                <c:pt idx="0">
                  <c:v>MEDIUM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[7]Sheet1!$A$3:$A$16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[7]Sheet1!$M$3:$M$16</c:f>
              <c:numCache>
                <c:formatCode>General</c:formatCode>
                <c:ptCount val="14"/>
                <c:pt idx="0">
                  <c:v>0.13068019077216134</c:v>
                </c:pt>
                <c:pt idx="1">
                  <c:v>0.20087918447220024</c:v>
                </c:pt>
                <c:pt idx="2">
                  <c:v>0.12258154233751174</c:v>
                </c:pt>
                <c:pt idx="3">
                  <c:v>5.0678086123930828E-2</c:v>
                </c:pt>
                <c:pt idx="4">
                  <c:v>9.7678713334212689E-3</c:v>
                </c:pt>
                <c:pt idx="5">
                  <c:v>3.9470253097930133E-2</c:v>
                </c:pt>
                <c:pt idx="6">
                  <c:v>4.7424568811747343E-2</c:v>
                </c:pt>
                <c:pt idx="7">
                  <c:v>3.4576042032794282E-2</c:v>
                </c:pt>
                <c:pt idx="8">
                  <c:v>9.8366783953418094E-2</c:v>
                </c:pt>
                <c:pt idx="9">
                  <c:v>9.5234942484762442E-2</c:v>
                </c:pt>
                <c:pt idx="10">
                  <c:v>9.5791991405876867E-2</c:v>
                </c:pt>
                <c:pt idx="11">
                  <c:v>0.15367697434505154</c:v>
                </c:pt>
                <c:pt idx="12">
                  <c:v>0.13221638712024877</c:v>
                </c:pt>
                <c:pt idx="13">
                  <c:v>0.11622588805762935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DD-4CB7-AD86-8FA2F8710C5B}"/>
            </c:ext>
          </c:extLst>
        </c:ser>
        <c:ser>
          <c:idx val="2"/>
          <c:order val="2"/>
          <c:tx>
            <c:strRef>
              <c:f>[7]Sheet1!$N$2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[7]Sheet1!$A$3:$A$16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[7]Sheet1!$N$3:$N$16</c:f>
              <c:numCache>
                <c:formatCode>General</c:formatCode>
                <c:ptCount val="14"/>
                <c:pt idx="0">
                  <c:v>3.4474121615753899</c:v>
                </c:pt>
                <c:pt idx="1">
                  <c:v>4.1515733752357606</c:v>
                </c:pt>
                <c:pt idx="2">
                  <c:v>3.7597046060915438</c:v>
                </c:pt>
                <c:pt idx="3">
                  <c:v>4.0941255763996907</c:v>
                </c:pt>
                <c:pt idx="4">
                  <c:v>4.3584665136355563</c:v>
                </c:pt>
                <c:pt idx="5">
                  <c:v>2.7184257440099651</c:v>
                </c:pt>
                <c:pt idx="6">
                  <c:v>3.0209550320848546</c:v>
                </c:pt>
                <c:pt idx="7">
                  <c:v>3.4913611959447399</c:v>
                </c:pt>
                <c:pt idx="8">
                  <c:v>3.1826486553085709</c:v>
                </c:pt>
                <c:pt idx="9">
                  <c:v>2.4309414519395434</c:v>
                </c:pt>
                <c:pt idx="10">
                  <c:v>2.1015587506833096</c:v>
                </c:pt>
                <c:pt idx="11">
                  <c:v>1.7575622242587499</c:v>
                </c:pt>
                <c:pt idx="12">
                  <c:v>1.5155570715477564</c:v>
                </c:pt>
                <c:pt idx="13">
                  <c:v>1.3392405498393056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DD-4CB7-AD86-8FA2F871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74665968"/>
        <c:axId val="745117072"/>
      </c:barChart>
      <c:lineChart>
        <c:grouping val="standard"/>
        <c:varyColors val="0"/>
        <c:ser>
          <c:idx val="3"/>
          <c:order val="3"/>
          <c:tx>
            <c:strRef>
              <c:f>[7]Sheet1!$O$2</c:f>
              <c:strCache>
                <c:ptCount val="1"/>
                <c:pt idx="0">
                  <c:v>SMI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[7]Sheet1!$A$3:$A$16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[7]Sheet1!$O$3:$O$16</c:f>
              <c:numCache>
                <c:formatCode>General</c:formatCode>
                <c:ptCount val="14"/>
                <c:pt idx="0">
                  <c:v>5.8137861365419123</c:v>
                </c:pt>
                <c:pt idx="1">
                  <c:v>6.878471793073162</c:v>
                </c:pt>
                <c:pt idx="2">
                  <c:v>6.4068235876366533</c:v>
                </c:pt>
                <c:pt idx="3">
                  <c:v>7.3786024983575551</c:v>
                </c:pt>
                <c:pt idx="4">
                  <c:v>7.9360322426733845</c:v>
                </c:pt>
                <c:pt idx="5">
                  <c:v>5.1524545837944515</c:v>
                </c:pt>
                <c:pt idx="6">
                  <c:v>5.8102562622565559</c:v>
                </c:pt>
                <c:pt idx="7">
                  <c:v>6.6040839417602424</c:v>
                </c:pt>
                <c:pt idx="8">
                  <c:v>6.5124988907262935</c:v>
                </c:pt>
                <c:pt idx="9">
                  <c:v>4.9840141374628679</c:v>
                </c:pt>
                <c:pt idx="10">
                  <c:v>4.3265517853167239</c:v>
                </c:pt>
                <c:pt idx="11">
                  <c:v>3.647697343008649</c:v>
                </c:pt>
                <c:pt idx="12">
                  <c:v>2.8461313681551568</c:v>
                </c:pt>
                <c:pt idx="13">
                  <c:v>2.6614543125667449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DD-4CB7-AD86-8FA2F871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4665968"/>
        <c:axId val="745117072"/>
      </c:lineChart>
      <c:catAx>
        <c:axId val="8746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5117072"/>
        <c:crosses val="autoZero"/>
        <c:auto val="1"/>
        <c:lblAlgn val="ctr"/>
        <c:lblOffset val="100"/>
        <c:noMultiLvlLbl val="0"/>
      </c:catAx>
      <c:valAx>
        <c:axId val="74511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Skill Mismatch</a:t>
                </a:r>
                <a:r>
                  <a:rPr lang="en-US" baseline="0"/>
                  <a:t> Index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466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[7]Sheet1!$P$2</c:f>
              <c:strCache>
                <c:ptCount val="1"/>
                <c:pt idx="0">
                  <c:v>HIGH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[7]Sheet1!$A$3:$A$16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[7]Sheet1!$P$3:$P$16</c:f>
              <c:numCache>
                <c:formatCode>General</c:formatCode>
                <c:ptCount val="14"/>
                <c:pt idx="0">
                  <c:v>5.6</c:v>
                </c:pt>
                <c:pt idx="1">
                  <c:v>5.5</c:v>
                </c:pt>
                <c:pt idx="2">
                  <c:v>5.4</c:v>
                </c:pt>
                <c:pt idx="3">
                  <c:v>5.7</c:v>
                </c:pt>
                <c:pt idx="4">
                  <c:v>6.2</c:v>
                </c:pt>
                <c:pt idx="5">
                  <c:v>6.3</c:v>
                </c:pt>
                <c:pt idx="6">
                  <c:v>6.3</c:v>
                </c:pt>
                <c:pt idx="7">
                  <c:v>5.7</c:v>
                </c:pt>
                <c:pt idx="8">
                  <c:v>5.2</c:v>
                </c:pt>
                <c:pt idx="9">
                  <c:v>5.4</c:v>
                </c:pt>
                <c:pt idx="10">
                  <c:v>5.0999999999999996</c:v>
                </c:pt>
                <c:pt idx="11">
                  <c:v>5.2</c:v>
                </c:pt>
                <c:pt idx="12">
                  <c:v>5.3</c:v>
                </c:pt>
                <c:pt idx="13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3-4115-8B2A-BF22BCDF2275}"/>
            </c:ext>
          </c:extLst>
        </c:ser>
        <c:ser>
          <c:idx val="1"/>
          <c:order val="1"/>
          <c:tx>
            <c:strRef>
              <c:f>[7]Sheet1!$Q$2</c:f>
              <c:strCache>
                <c:ptCount val="1"/>
                <c:pt idx="0">
                  <c:v>MEDIUM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[7]Sheet1!$A$3:$A$16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[7]Sheet1!$Q$3:$Q$16</c:f>
              <c:numCache>
                <c:formatCode>General</c:formatCode>
                <c:ptCount val="14"/>
                <c:pt idx="0">
                  <c:v>8.8000000000000007</c:v>
                </c:pt>
                <c:pt idx="1">
                  <c:v>8.8000000000000007</c:v>
                </c:pt>
                <c:pt idx="2">
                  <c:v>8.9</c:v>
                </c:pt>
                <c:pt idx="3">
                  <c:v>9.8000000000000007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10.1</c:v>
                </c:pt>
                <c:pt idx="9">
                  <c:v>9.6999999999999993</c:v>
                </c:pt>
                <c:pt idx="10">
                  <c:v>9.1999999999999993</c:v>
                </c:pt>
                <c:pt idx="11">
                  <c:v>8.9</c:v>
                </c:pt>
                <c:pt idx="12">
                  <c:v>8.5</c:v>
                </c:pt>
                <c:pt idx="13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3-4115-8B2A-BF22BCDF2275}"/>
            </c:ext>
          </c:extLst>
        </c:ser>
        <c:ser>
          <c:idx val="2"/>
          <c:order val="2"/>
          <c:tx>
            <c:strRef>
              <c:f>[7]Sheet1!$R$2</c:f>
              <c:strCache>
                <c:ptCount val="1"/>
                <c:pt idx="0">
                  <c:v>LOW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[7]Sheet1!$A$3:$A$16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[7]Sheet1!$R$3:$R$16</c:f>
              <c:numCache>
                <c:formatCode>General</c:formatCode>
                <c:ptCount val="14"/>
                <c:pt idx="0">
                  <c:v>14.2</c:v>
                </c:pt>
                <c:pt idx="1">
                  <c:v>15.1</c:v>
                </c:pt>
                <c:pt idx="2">
                  <c:v>15</c:v>
                </c:pt>
                <c:pt idx="3">
                  <c:v>15.8</c:v>
                </c:pt>
                <c:pt idx="4">
                  <c:v>16.8</c:v>
                </c:pt>
                <c:pt idx="5">
                  <c:v>17</c:v>
                </c:pt>
                <c:pt idx="6">
                  <c:v>17.600000000000001</c:v>
                </c:pt>
                <c:pt idx="7">
                  <c:v>18</c:v>
                </c:pt>
                <c:pt idx="8">
                  <c:v>17</c:v>
                </c:pt>
                <c:pt idx="9">
                  <c:v>16.100000000000001</c:v>
                </c:pt>
                <c:pt idx="10">
                  <c:v>15.4</c:v>
                </c:pt>
                <c:pt idx="11">
                  <c:v>13.9</c:v>
                </c:pt>
                <c:pt idx="12">
                  <c:v>14.4</c:v>
                </c:pt>
                <c:pt idx="13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3-4115-8B2A-BF22BCDF2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761328"/>
        <c:axId val="946766128"/>
      </c:lineChart>
      <c:catAx>
        <c:axId val="94676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6766128"/>
        <c:crosses val="autoZero"/>
        <c:auto val="1"/>
        <c:lblAlgn val="ctr"/>
        <c:lblOffset val="100"/>
        <c:noMultiLvlLbl val="0"/>
      </c:catAx>
      <c:valAx>
        <c:axId val="9467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Unemployment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676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[8]Sheet1!$I$1</c:f>
              <c:strCache>
                <c:ptCount val="1"/>
                <c:pt idx="0">
                  <c:v>2 months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[8]Sheet1!$A$2:$A$14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[8]Sheet1!$I$2:$I$14</c:f>
              <c:numCache>
                <c:formatCode>General</c:formatCode>
                <c:ptCount val="13"/>
                <c:pt idx="0">
                  <c:v>0.68137698425857063</c:v>
                </c:pt>
                <c:pt idx="1">
                  <c:v>0.68885798551482114</c:v>
                </c:pt>
                <c:pt idx="2">
                  <c:v>0.68266763715767453</c:v>
                </c:pt>
                <c:pt idx="3">
                  <c:v>0.68113482056256058</c:v>
                </c:pt>
                <c:pt idx="4">
                  <c:v>0.67514333069485322</c:v>
                </c:pt>
                <c:pt idx="5">
                  <c:v>0.67609167111309998</c:v>
                </c:pt>
                <c:pt idx="6">
                  <c:v>0.65542539639067676</c:v>
                </c:pt>
                <c:pt idx="7">
                  <c:v>0.65805206614630696</c:v>
                </c:pt>
                <c:pt idx="8">
                  <c:v>0.6570353808995365</c:v>
                </c:pt>
                <c:pt idx="9">
                  <c:v>0.61894662825776303</c:v>
                </c:pt>
                <c:pt idx="10">
                  <c:v>0.61955932953392379</c:v>
                </c:pt>
                <c:pt idx="11">
                  <c:v>0.62097565929787735</c:v>
                </c:pt>
                <c:pt idx="12">
                  <c:v>0.63095680317769731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E-4587-B769-474444A5DCBF}"/>
            </c:ext>
          </c:extLst>
        </c:ser>
        <c:ser>
          <c:idx val="1"/>
          <c:order val="1"/>
          <c:tx>
            <c:strRef>
              <c:f>[8]Sheet1!$J$1</c:f>
              <c:strCache>
                <c:ptCount val="1"/>
                <c:pt idx="0">
                  <c:v>12 months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[8]Sheet1!$A$2:$A$14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[8]Sheet1!$J$2:$J$14</c:f>
              <c:numCache>
                <c:formatCode>General</c:formatCode>
                <c:ptCount val="13"/>
                <c:pt idx="0">
                  <c:v>0.68137698425857063</c:v>
                </c:pt>
                <c:pt idx="1">
                  <c:v>0.68885798551482114</c:v>
                </c:pt>
                <c:pt idx="2">
                  <c:v>0.68266763715767453</c:v>
                </c:pt>
                <c:pt idx="3">
                  <c:v>0.68113482056256058</c:v>
                </c:pt>
                <c:pt idx="4">
                  <c:v>0.67514333069485322</c:v>
                </c:pt>
                <c:pt idx="5">
                  <c:v>0.67609167111309998</c:v>
                </c:pt>
                <c:pt idx="6">
                  <c:v>0.65542539639067676</c:v>
                </c:pt>
                <c:pt idx="7">
                  <c:v>0.65805206614630696</c:v>
                </c:pt>
                <c:pt idx="8">
                  <c:v>0.6570353808995365</c:v>
                </c:pt>
                <c:pt idx="9">
                  <c:v>0.61894662825776303</c:v>
                </c:pt>
                <c:pt idx="10">
                  <c:v>0.61955932953392379</c:v>
                </c:pt>
                <c:pt idx="11">
                  <c:v>0.62097565929787735</c:v>
                </c:pt>
                <c:pt idx="12">
                  <c:v>0.63095680317769731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E-4587-B769-474444A5DCBF}"/>
            </c:ext>
          </c:extLst>
        </c:ser>
        <c:ser>
          <c:idx val="2"/>
          <c:order val="2"/>
          <c:tx>
            <c:strRef>
              <c:f>[8]Sheet1!$K$1</c:f>
              <c:strCache>
                <c:ptCount val="1"/>
                <c:pt idx="0">
                  <c:v>36 months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[8]Sheet1!$A$2:$A$14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[8]Sheet1!$K$2:$K$14</c:f>
              <c:numCache>
                <c:formatCode>General</c:formatCode>
                <c:ptCount val="13"/>
                <c:pt idx="0">
                  <c:v>0.43865978304036118</c:v>
                </c:pt>
                <c:pt idx="1">
                  <c:v>0.4382638877465414</c:v>
                </c:pt>
                <c:pt idx="2">
                  <c:v>0.44089042926205152</c:v>
                </c:pt>
                <c:pt idx="3">
                  <c:v>0.44193796871694779</c:v>
                </c:pt>
                <c:pt idx="4">
                  <c:v>0.45477832201229063</c:v>
                </c:pt>
                <c:pt idx="5">
                  <c:v>0.45599695136177693</c:v>
                </c:pt>
                <c:pt idx="6">
                  <c:v>0.48665441671484799</c:v>
                </c:pt>
                <c:pt idx="7">
                  <c:v>0.49773613505436803</c:v>
                </c:pt>
                <c:pt idx="8">
                  <c:v>0.52479355702069319</c:v>
                </c:pt>
                <c:pt idx="9">
                  <c:v>0.49508925533604009</c:v>
                </c:pt>
                <c:pt idx="10">
                  <c:v>0.51104346432903791</c:v>
                </c:pt>
                <c:pt idx="11">
                  <c:v>0.50407935272013271</c:v>
                </c:pt>
                <c:pt idx="12">
                  <c:v>0.50152080766472351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E-4587-B769-474444A5D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0165088"/>
        <c:axId val="699326272"/>
      </c:barChart>
      <c:catAx>
        <c:axId val="14016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9326272"/>
        <c:crosses val="autoZero"/>
        <c:auto val="1"/>
        <c:lblAlgn val="ctr"/>
        <c:lblOffset val="100"/>
        <c:noMultiLvlLbl val="0"/>
      </c:catAx>
      <c:valAx>
        <c:axId val="69932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Replacement</a:t>
                </a:r>
                <a:r>
                  <a:rPr lang="en-US" baseline="0"/>
                  <a:t> Rate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016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17</xdr:col>
      <xdr:colOff>304800</xdr:colOff>
      <xdr:row>21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F0F30E1-A22F-40CB-AEB9-E7C7882DF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1</xdr:row>
      <xdr:rowOff>28575</xdr:rowOff>
    </xdr:from>
    <xdr:to>
      <xdr:col>10</xdr:col>
      <xdr:colOff>247652</xdr:colOff>
      <xdr:row>21</xdr:row>
      <xdr:rowOff>9525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5AAD7A2-9E98-6DED-3AA4-CE2B6481D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6" y="219075"/>
          <a:ext cx="5686426" cy="379095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19049</xdr:colOff>
      <xdr:row>1</xdr:row>
      <xdr:rowOff>3175</xdr:rowOff>
    </xdr:from>
    <xdr:to>
      <xdr:col>20</xdr:col>
      <xdr:colOff>285750</xdr:colOff>
      <xdr:row>21</xdr:row>
      <xdr:rowOff>28576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3C9CEF0-3523-B00F-E7A4-BC392B0D0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24649" y="193675"/>
          <a:ext cx="5753101" cy="38354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22</xdr:row>
      <xdr:rowOff>1</xdr:rowOff>
    </xdr:from>
    <xdr:to>
      <xdr:col>10</xdr:col>
      <xdr:colOff>304800</xdr:colOff>
      <xdr:row>42</xdr:row>
      <xdr:rowOff>38100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9316806-C011-9ADB-E301-E83D514DA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1" y="4191001"/>
          <a:ext cx="5772149" cy="3848099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21</xdr:row>
      <xdr:rowOff>187325</xdr:rowOff>
    </xdr:from>
    <xdr:to>
      <xdr:col>20</xdr:col>
      <xdr:colOff>266701</xdr:colOff>
      <xdr:row>41</xdr:row>
      <xdr:rowOff>187325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381E2C34-0623-922A-3AA9-0AACCBAAF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43701" y="4187825"/>
          <a:ext cx="5715000" cy="381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9525</xdr:rowOff>
    </xdr:from>
    <xdr:to>
      <xdr:col>22</xdr:col>
      <xdr:colOff>144780</xdr:colOff>
      <xdr:row>22</xdr:row>
      <xdr:rowOff>81915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A071FCF-D7CC-4E9E-904A-249F9EA1C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12</xdr:col>
      <xdr:colOff>99060</xdr:colOff>
      <xdr:row>20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EBCAE8-3DCE-4500-8D61-F3A20C940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21</xdr:col>
      <xdr:colOff>264795</xdr:colOff>
      <xdr:row>25</xdr:row>
      <xdr:rowOff>121920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9D275799-08A9-4C42-B088-046F98A0D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17</xdr:col>
      <xdr:colOff>304800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3E0732-5665-4907-99C1-1BB67FB39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16</xdr:col>
      <xdr:colOff>304800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27B9DD-C9DF-4C2F-A983-F29DE5BB7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11970</xdr:colOff>
      <xdr:row>3</xdr:row>
      <xdr:rowOff>0</xdr:rowOff>
    </xdr:from>
    <xdr:to>
      <xdr:col>12</xdr:col>
      <xdr:colOff>48487</xdr:colOff>
      <xdr:row>28</xdr:row>
      <xdr:rowOff>142876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CB5F8B5-497E-D853-B6C0-05C7156D0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570" y="571500"/>
          <a:ext cx="6742117" cy="49053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16</xdr:col>
      <xdr:colOff>304800</xdr:colOff>
      <xdr:row>18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D65CDAC-9B9E-42F9-9455-D70DDD4BB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95250</xdr:rowOff>
    </xdr:from>
    <xdr:to>
      <xdr:col>18</xdr:col>
      <xdr:colOff>556260</xdr:colOff>
      <xdr:row>19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08BB84-3470-4955-872F-DDA19AD47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20</xdr:col>
      <xdr:colOff>40341</xdr:colOff>
      <xdr:row>29</xdr:row>
      <xdr:rowOff>172573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AB754F-14C9-42BF-A642-AA7843D666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8</xdr:col>
      <xdr:colOff>360045</xdr:colOff>
      <xdr:row>35</xdr:row>
      <xdr:rowOff>163830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CB8F387-4D1A-43D8-A7F7-ECF38B24B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18</xdr:row>
      <xdr:rowOff>0</xdr:rowOff>
    </xdr:from>
    <xdr:to>
      <xdr:col>17</xdr:col>
      <xdr:colOff>299085</xdr:colOff>
      <xdr:row>33</xdr:row>
      <xdr:rowOff>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6AA8AE4-B271-4B36-B514-8ABB5CA98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9525</xdr:rowOff>
    </xdr:from>
    <xdr:to>
      <xdr:col>9</xdr:col>
      <xdr:colOff>266700</xdr:colOff>
      <xdr:row>19</xdr:row>
      <xdr:rowOff>3174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6AC1592-DC69-FE9F-622A-A565B171B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6" y="200025"/>
          <a:ext cx="5133974" cy="3422649"/>
        </a:xfrm>
        <a:prstGeom prst="rect">
          <a:avLst/>
        </a:prstGeom>
      </xdr:spPr>
    </xdr:pic>
    <xdr:clientData/>
  </xdr:twoCellAnchor>
  <xdr:twoCellAnchor editAs="oneCell">
    <xdr:from>
      <xdr:col>10</xdr:col>
      <xdr:colOff>19049</xdr:colOff>
      <xdr:row>0</xdr:row>
      <xdr:rowOff>187324</xdr:rowOff>
    </xdr:from>
    <xdr:to>
      <xdr:col>18</xdr:col>
      <xdr:colOff>290510</xdr:colOff>
      <xdr:row>18</xdr:row>
      <xdr:rowOff>190499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C3678E1-80E8-E2BF-BF6B-A50435B33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5049" y="187324"/>
          <a:ext cx="5148261" cy="34321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20</xdr:row>
      <xdr:rowOff>9525</xdr:rowOff>
    </xdr:from>
    <xdr:to>
      <xdr:col>9</xdr:col>
      <xdr:colOff>266701</xdr:colOff>
      <xdr:row>37</xdr:row>
      <xdr:rowOff>187326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6227CC34-FC3B-DF54-3FF3-90942B3C2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1" y="3819525"/>
          <a:ext cx="5124450" cy="3416301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19</xdr:row>
      <xdr:rowOff>180975</xdr:rowOff>
    </xdr:from>
    <xdr:to>
      <xdr:col>18</xdr:col>
      <xdr:colOff>304800</xdr:colOff>
      <xdr:row>38</xdr:row>
      <xdr:rowOff>3175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6005D24E-60AF-91D3-5D73-1F4754D4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5050" y="3800475"/>
          <a:ext cx="5162550" cy="3441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7730\Fig14.xlsx" TargetMode="External"/><Relationship Id="rId1" Type="http://schemas.openxmlformats.org/officeDocument/2006/relationships/externalLinkPath" Target="file:///C:\Users\M809C~1.MAR\AppData\Local\Temp\Rar$DIa13836.7730\Fig1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5139\Fig27.xlsx" TargetMode="External"/><Relationship Id="rId1" Type="http://schemas.openxmlformats.org/officeDocument/2006/relationships/externalLinkPath" Target="file:///C:\Users\M809C~1.MAR\AppData\Local\Temp\Rar$DIa13836.5139\Fig2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40351\Fig15.xlsx" TargetMode="External"/><Relationship Id="rId1" Type="http://schemas.openxmlformats.org/officeDocument/2006/relationships/externalLinkPath" Target="file:///C:\Users\M809C~1.MAR\AppData\Local\Temp\Rar$DIa13836.40351\Fig1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3596\Fig16.xlsx" TargetMode="External"/><Relationship Id="rId1" Type="http://schemas.openxmlformats.org/officeDocument/2006/relationships/externalLinkPath" Target="file:///C:\Users\M809C~1.MAR\AppData\Local\Temp\Rar$DIa13836.3596\Fig1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30668\Fig18.xlsx" TargetMode="External"/><Relationship Id="rId1" Type="http://schemas.openxmlformats.org/officeDocument/2006/relationships/externalLinkPath" Target="file:///C:\Users\M809C~1.MAR\AppData\Local\Temp\Rar$DIa13836.30668\Fig18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5320\Fig19.xlsx" TargetMode="External"/><Relationship Id="rId1" Type="http://schemas.openxmlformats.org/officeDocument/2006/relationships/externalLinkPath" Target="file:///C:\Users\M809C~1.MAR\AppData\Local\Temp\Rar$DIa13836.5320\Fig19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16280\Fig20.xlsx" TargetMode="External"/><Relationship Id="rId1" Type="http://schemas.openxmlformats.org/officeDocument/2006/relationships/externalLinkPath" Target="file:///C:\Users\M809C~1.MAR\AppData\Local\Temp\Rar$DIa13836.16280\Fig20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25255\Fig21.xlsx" TargetMode="External"/><Relationship Id="rId1" Type="http://schemas.openxmlformats.org/officeDocument/2006/relationships/externalLinkPath" Target="file:///C:\Users\M809C~1.MAR\AppData\Local\Temp\Rar$DIa13836.25255\Fig21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31441\Fig24.xlsx" TargetMode="External"/><Relationship Id="rId1" Type="http://schemas.openxmlformats.org/officeDocument/2006/relationships/externalLinkPath" Target="file:///C:\Users\M809C~1.MAR\AppData\Local\Temp\Rar$DIa13836.31441\Fig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809C~1.MAR\AppData\Local\Temp\Rar$DIa13836.48537\Fig26.xlsx" TargetMode="External"/><Relationship Id="rId1" Type="http://schemas.openxmlformats.org/officeDocument/2006/relationships/externalLinkPath" Target="file:///C:\Users\M809C~1.MAR\AppData\Local\Temp\Rar$DIa13836.48537\Fig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HH RSA</v>
          </cell>
          <cell r="C1" t="str">
            <v>YoY RSA</v>
          </cell>
        </row>
        <row r="2">
          <cell r="A2">
            <v>42736</v>
          </cell>
          <cell r="C2" t="str">
            <v>nd</v>
          </cell>
        </row>
        <row r="3">
          <cell r="A3">
            <v>42767</v>
          </cell>
          <cell r="B3">
            <v>1891000</v>
          </cell>
          <cell r="C3" t="str">
            <v>nd</v>
          </cell>
        </row>
        <row r="4">
          <cell r="A4">
            <v>42795</v>
          </cell>
          <cell r="B4">
            <v>1893300</v>
          </cell>
          <cell r="C4" t="str">
            <v>nd</v>
          </cell>
        </row>
        <row r="5">
          <cell r="A5">
            <v>42826</v>
          </cell>
          <cell r="B5">
            <v>1893500</v>
          </cell>
          <cell r="C5" t="str">
            <v>nd</v>
          </cell>
        </row>
        <row r="6">
          <cell r="A6">
            <v>42856</v>
          </cell>
          <cell r="B6">
            <v>1894100</v>
          </cell>
          <cell r="C6" t="str">
            <v>nd</v>
          </cell>
        </row>
        <row r="7">
          <cell r="A7">
            <v>42887</v>
          </cell>
          <cell r="B7">
            <v>1887900</v>
          </cell>
          <cell r="C7" t="str">
            <v>nd</v>
          </cell>
        </row>
        <row r="8">
          <cell r="A8">
            <v>42917</v>
          </cell>
          <cell r="B8">
            <v>1879100</v>
          </cell>
          <cell r="C8" t="str">
            <v>nd</v>
          </cell>
        </row>
        <row r="9">
          <cell r="A9">
            <v>42948</v>
          </cell>
          <cell r="B9">
            <v>1870200</v>
          </cell>
          <cell r="C9" t="str">
            <v>nd</v>
          </cell>
        </row>
        <row r="10">
          <cell r="A10">
            <v>42979</v>
          </cell>
          <cell r="B10">
            <v>1868100</v>
          </cell>
          <cell r="C10" t="str">
            <v>nd</v>
          </cell>
        </row>
        <row r="11">
          <cell r="A11">
            <v>43009</v>
          </cell>
          <cell r="B11">
            <v>1875200</v>
          </cell>
          <cell r="C11" t="str">
            <v>nd</v>
          </cell>
        </row>
        <row r="12">
          <cell r="A12">
            <v>43040</v>
          </cell>
          <cell r="B12">
            <v>1883700</v>
          </cell>
          <cell r="C12" t="str">
            <v>nd</v>
          </cell>
        </row>
        <row r="13">
          <cell r="A13">
            <v>43070</v>
          </cell>
          <cell r="B13">
            <v>1883800</v>
          </cell>
          <cell r="C13" t="str">
            <v>nd</v>
          </cell>
        </row>
        <row r="14">
          <cell r="A14">
            <v>43101</v>
          </cell>
          <cell r="B14">
            <v>1891300</v>
          </cell>
          <cell r="C14">
            <v>-0.24215080124435237</v>
          </cell>
        </row>
        <row r="15">
          <cell r="A15">
            <v>43132</v>
          </cell>
          <cell r="B15">
            <v>1890100</v>
          </cell>
          <cell r="C15">
            <v>-4.8967634297438715E-2</v>
          </cell>
        </row>
        <row r="16">
          <cell r="A16">
            <v>43160</v>
          </cell>
          <cell r="B16">
            <v>1891700</v>
          </cell>
          <cell r="C16">
            <v>-8.8785180005218303E-2</v>
          </cell>
        </row>
        <row r="17">
          <cell r="A17">
            <v>43191</v>
          </cell>
          <cell r="B17">
            <v>1890700</v>
          </cell>
          <cell r="C17">
            <v>-0.14745227605685574</v>
          </cell>
        </row>
        <row r="18">
          <cell r="A18">
            <v>43221</v>
          </cell>
          <cell r="B18">
            <v>1893400</v>
          </cell>
          <cell r="C18">
            <v>-3.7061517896172846E-2</v>
          </cell>
        </row>
        <row r="19">
          <cell r="A19">
            <v>43252</v>
          </cell>
          <cell r="B19">
            <v>1892400</v>
          </cell>
          <cell r="C19">
            <v>0.24037226449424098</v>
          </cell>
        </row>
        <row r="20">
          <cell r="A20">
            <v>43282</v>
          </cell>
          <cell r="B20">
            <v>1887200</v>
          </cell>
          <cell r="C20">
            <v>0.42955660201144452</v>
          </cell>
        </row>
        <row r="21">
          <cell r="A21">
            <v>43313</v>
          </cell>
          <cell r="B21">
            <v>1880800</v>
          </cell>
          <cell r="C21">
            <v>0.5680794327333315</v>
          </cell>
        </row>
        <row r="22">
          <cell r="A22">
            <v>43344</v>
          </cell>
          <cell r="B22">
            <v>1883000</v>
          </cell>
          <cell r="C22">
            <v>0.79540454342526601</v>
          </cell>
        </row>
        <row r="23">
          <cell r="A23">
            <v>43374</v>
          </cell>
          <cell r="B23">
            <v>1894200</v>
          </cell>
          <cell r="C23">
            <v>1.0134989203743414</v>
          </cell>
        </row>
        <row r="24">
          <cell r="A24">
            <v>43405</v>
          </cell>
          <cell r="B24">
            <v>1905300</v>
          </cell>
          <cell r="C24">
            <v>1.1478155616842698</v>
          </cell>
        </row>
        <row r="25">
          <cell r="A25">
            <v>43435</v>
          </cell>
          <cell r="B25">
            <v>1903800</v>
          </cell>
          <cell r="C25">
            <v>1.0651614437569277</v>
          </cell>
        </row>
        <row r="26">
          <cell r="A26">
            <v>43466</v>
          </cell>
          <cell r="B26">
            <v>1903700</v>
          </cell>
          <cell r="C26">
            <v>0.65133886910568461</v>
          </cell>
        </row>
        <row r="27">
          <cell r="A27">
            <v>43497</v>
          </cell>
          <cell r="B27">
            <v>1902200</v>
          </cell>
          <cell r="C27">
            <v>0.64059458690167126</v>
          </cell>
        </row>
        <row r="28">
          <cell r="A28">
            <v>43525</v>
          </cell>
          <cell r="B28">
            <v>1902700</v>
          </cell>
          <cell r="C28">
            <v>0.58477955523555325</v>
          </cell>
        </row>
        <row r="29">
          <cell r="A29">
            <v>43556</v>
          </cell>
          <cell r="B29">
            <v>1902000</v>
          </cell>
          <cell r="C29">
            <v>0.59718559561475049</v>
          </cell>
        </row>
        <row r="30">
          <cell r="A30">
            <v>43586</v>
          </cell>
          <cell r="B30">
            <v>1904500</v>
          </cell>
          <cell r="C30">
            <v>0.58243013003803645</v>
          </cell>
        </row>
        <row r="31">
          <cell r="A31">
            <v>43617</v>
          </cell>
          <cell r="B31">
            <v>1902000</v>
          </cell>
          <cell r="C31">
            <v>0.50521997227921789</v>
          </cell>
        </row>
        <row r="32">
          <cell r="A32">
            <v>43647</v>
          </cell>
          <cell r="B32">
            <v>1900100</v>
          </cell>
          <cell r="C32">
            <v>0.68237973441344113</v>
          </cell>
        </row>
        <row r="33">
          <cell r="A33">
            <v>43678</v>
          </cell>
          <cell r="B33">
            <v>1893700</v>
          </cell>
          <cell r="C33">
            <v>0.68801059132224052</v>
          </cell>
        </row>
        <row r="34">
          <cell r="A34">
            <v>43709</v>
          </cell>
          <cell r="B34">
            <v>1898200</v>
          </cell>
          <cell r="C34">
            <v>0.80654712116263438</v>
          </cell>
        </row>
        <row r="35">
          <cell r="A35">
            <v>43739</v>
          </cell>
          <cell r="B35">
            <v>1907200</v>
          </cell>
          <cell r="C35">
            <v>0.68593891221164482</v>
          </cell>
        </row>
        <row r="36">
          <cell r="A36">
            <v>43770</v>
          </cell>
          <cell r="B36">
            <v>1916800</v>
          </cell>
          <cell r="C36">
            <v>0.60431872170372325</v>
          </cell>
        </row>
        <row r="37">
          <cell r="A37">
            <v>43800</v>
          </cell>
          <cell r="B37">
            <v>1916100</v>
          </cell>
          <cell r="C37">
            <v>0.64670081210536512</v>
          </cell>
        </row>
        <row r="38">
          <cell r="A38">
            <v>43831</v>
          </cell>
          <cell r="B38">
            <v>1920900</v>
          </cell>
          <cell r="C38">
            <v>0.90531157447729471</v>
          </cell>
        </row>
        <row r="39">
          <cell r="A39">
            <v>43862</v>
          </cell>
          <cell r="B39">
            <v>1926000</v>
          </cell>
          <cell r="C39">
            <v>1.2514805015384598</v>
          </cell>
        </row>
        <row r="40">
          <cell r="A40">
            <v>43891</v>
          </cell>
          <cell r="B40">
            <v>1950100</v>
          </cell>
          <cell r="C40">
            <v>2.4914924200418875</v>
          </cell>
        </row>
        <row r="41">
          <cell r="A41">
            <v>43922</v>
          </cell>
          <cell r="B41">
            <v>1971700</v>
          </cell>
          <cell r="C41">
            <v>3.6626317762473359</v>
          </cell>
        </row>
        <row r="42">
          <cell r="A42">
            <v>43952</v>
          </cell>
          <cell r="B42">
            <v>1988100</v>
          </cell>
          <cell r="C42">
            <v>4.3903461008131384</v>
          </cell>
        </row>
        <row r="43">
          <cell r="A43">
            <v>43983</v>
          </cell>
          <cell r="B43">
            <v>2019800</v>
          </cell>
          <cell r="C43">
            <v>6.1913119005007351</v>
          </cell>
        </row>
        <row r="44">
          <cell r="A44">
            <v>44013</v>
          </cell>
          <cell r="B44">
            <v>2046500</v>
          </cell>
          <cell r="C44">
            <v>7.7038172261731903</v>
          </cell>
        </row>
        <row r="45">
          <cell r="A45">
            <v>44044</v>
          </cell>
          <cell r="B45">
            <v>2056100</v>
          </cell>
          <cell r="C45">
            <v>8.572311185626214</v>
          </cell>
        </row>
        <row r="46">
          <cell r="A46">
            <v>44075</v>
          </cell>
          <cell r="B46">
            <v>2060600</v>
          </cell>
          <cell r="C46">
            <v>8.5598518980566354</v>
          </cell>
        </row>
        <row r="47">
          <cell r="A47">
            <v>44105</v>
          </cell>
          <cell r="B47">
            <v>2068400</v>
          </cell>
          <cell r="C47">
            <v>8.4510941518520752</v>
          </cell>
        </row>
        <row r="48">
          <cell r="A48">
            <v>44136</v>
          </cell>
          <cell r="B48">
            <v>2073700</v>
          </cell>
          <cell r="C48">
            <v>8.1860914023372278</v>
          </cell>
        </row>
        <row r="49">
          <cell r="A49">
            <v>44166</v>
          </cell>
          <cell r="B49">
            <v>2058100</v>
          </cell>
          <cell r="C49">
            <v>7.4084782391999697</v>
          </cell>
        </row>
        <row r="50">
          <cell r="A50">
            <v>44197</v>
          </cell>
          <cell r="B50">
            <v>2036500</v>
          </cell>
          <cell r="C50">
            <v>6.0163840890254923</v>
          </cell>
        </row>
        <row r="51">
          <cell r="A51">
            <v>44228</v>
          </cell>
          <cell r="B51">
            <v>2016000</v>
          </cell>
          <cell r="C51">
            <v>4.6697538411854831</v>
          </cell>
        </row>
        <row r="52">
          <cell r="A52">
            <v>44256</v>
          </cell>
          <cell r="B52">
            <v>1997500</v>
          </cell>
          <cell r="C52">
            <v>2.4303107345646757</v>
          </cell>
        </row>
        <row r="53">
          <cell r="A53">
            <v>44287</v>
          </cell>
          <cell r="B53">
            <v>1975400</v>
          </cell>
          <cell r="C53">
            <v>0.18821741723708396</v>
          </cell>
        </row>
        <row r="54">
          <cell r="A54">
            <v>44317</v>
          </cell>
          <cell r="B54">
            <v>1956400</v>
          </cell>
          <cell r="C54">
            <v>-1.5949000219809293</v>
          </cell>
        </row>
        <row r="55">
          <cell r="A55">
            <v>44348</v>
          </cell>
          <cell r="B55">
            <v>1937700</v>
          </cell>
          <cell r="C55">
            <v>-4.0628034081226359</v>
          </cell>
        </row>
        <row r="56">
          <cell r="A56">
            <v>44378</v>
          </cell>
          <cell r="B56">
            <v>1964400</v>
          </cell>
          <cell r="C56">
            <v>-4.0089871520666982</v>
          </cell>
        </row>
        <row r="57">
          <cell r="A57">
            <v>44409</v>
          </cell>
          <cell r="B57">
            <v>1956100</v>
          </cell>
          <cell r="C57">
            <v>-4.8629393777713794</v>
          </cell>
        </row>
        <row r="58">
          <cell r="A58">
            <v>44440</v>
          </cell>
          <cell r="B58">
            <v>1947600</v>
          </cell>
          <cell r="C58">
            <v>-5.4847762651343199</v>
          </cell>
        </row>
        <row r="59">
          <cell r="A59">
            <v>44470</v>
          </cell>
          <cell r="B59">
            <v>1939700</v>
          </cell>
          <cell r="C59">
            <v>-6.2199430177391495</v>
          </cell>
        </row>
        <row r="60">
          <cell r="A60">
            <v>44501</v>
          </cell>
          <cell r="B60">
            <v>1941300</v>
          </cell>
          <cell r="C60">
            <v>-6.3846408684720286</v>
          </cell>
        </row>
        <row r="61">
          <cell r="A61">
            <v>44531</v>
          </cell>
          <cell r="B61">
            <v>1930900</v>
          </cell>
          <cell r="C61">
            <v>-6.1805027489146465</v>
          </cell>
        </row>
        <row r="62">
          <cell r="A62">
            <v>44562</v>
          </cell>
          <cell r="B62">
            <v>1911300</v>
          </cell>
          <cell r="C62">
            <v>-6.1440561445962985</v>
          </cell>
        </row>
        <row r="63">
          <cell r="A63">
            <v>44593</v>
          </cell>
          <cell r="B63">
            <v>1890800</v>
          </cell>
          <cell r="C63">
            <v>-6.2088102326716514</v>
          </cell>
        </row>
        <row r="64">
          <cell r="A64">
            <v>44621</v>
          </cell>
          <cell r="B64">
            <v>1900000</v>
          </cell>
          <cell r="C64">
            <v>-4.8810146607159401</v>
          </cell>
        </row>
        <row r="65">
          <cell r="A65">
            <v>44652</v>
          </cell>
          <cell r="B65">
            <v>1897400</v>
          </cell>
          <cell r="C65">
            <v>-3.9487345895724695</v>
          </cell>
        </row>
        <row r="66">
          <cell r="A66">
            <v>44682</v>
          </cell>
          <cell r="B66">
            <v>1896400</v>
          </cell>
          <cell r="C66">
            <v>-3.0644880158701358</v>
          </cell>
        </row>
        <row r="67">
          <cell r="A67">
            <v>44713</v>
          </cell>
          <cell r="B67">
            <v>1888900</v>
          </cell>
          <cell r="C67">
            <v>-2.5210248830574744</v>
          </cell>
        </row>
        <row r="68">
          <cell r="A68">
            <v>44743</v>
          </cell>
          <cell r="B68">
            <v>1879600</v>
          </cell>
          <cell r="C68">
            <v>-4.3171213693104473</v>
          </cell>
        </row>
        <row r="69">
          <cell r="A69">
            <v>44774</v>
          </cell>
          <cell r="B69">
            <v>1874400</v>
          </cell>
          <cell r="C69">
            <v>-4.1768826978092877</v>
          </cell>
        </row>
        <row r="70">
          <cell r="A70">
            <v>44805</v>
          </cell>
          <cell r="B70">
            <v>1879200</v>
          </cell>
          <cell r="C70">
            <v>-3.5122021349243431</v>
          </cell>
        </row>
        <row r="71">
          <cell r="A71">
            <v>44835</v>
          </cell>
          <cell r="B71">
            <v>1890700</v>
          </cell>
          <cell r="C71">
            <v>-2.5265606440543751</v>
          </cell>
        </row>
        <row r="72">
          <cell r="A72">
            <v>44866</v>
          </cell>
          <cell r="B72">
            <v>1907500</v>
          </cell>
          <cell r="C72">
            <v>-1.7399573072231562</v>
          </cell>
        </row>
        <row r="73">
          <cell r="A73">
            <v>44896</v>
          </cell>
          <cell r="B73">
            <v>1891000</v>
          </cell>
          <cell r="C73">
            <v>-2.0681190231422382</v>
          </cell>
        </row>
        <row r="74">
          <cell r="A74">
            <v>44927</v>
          </cell>
          <cell r="B74">
            <v>1882400</v>
          </cell>
          <cell r="C74">
            <v>-1.5144388607962498</v>
          </cell>
        </row>
        <row r="75">
          <cell r="A75">
            <v>44958</v>
          </cell>
          <cell r="B75">
            <v>1867900</v>
          </cell>
          <cell r="C75">
            <v>-1.2109650593450623</v>
          </cell>
        </row>
        <row r="76">
          <cell r="A76">
            <v>44986</v>
          </cell>
          <cell r="B76">
            <v>1869200</v>
          </cell>
          <cell r="C76">
            <v>-1.6220389723033912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Average</v>
          </cell>
          <cell r="C1" t="str">
            <v>Agriculture, Forestry and Fishing</v>
          </cell>
          <cell r="D1" t="str">
            <v>Industry and Construction</v>
          </cell>
          <cell r="E1" t="str">
            <v>Wholesale and Retail</v>
          </cell>
          <cell r="F1" t="str">
            <v>Information and Comunication</v>
          </cell>
          <cell r="G1" t="str">
            <v>Public Administration</v>
          </cell>
          <cell r="H1" t="str">
            <v>Other Services</v>
          </cell>
          <cell r="I1" t="str">
            <v>Males</v>
          </cell>
          <cell r="J1" t="str">
            <v>Females</v>
          </cell>
        </row>
        <row r="2">
          <cell r="A2" t="str">
            <v>2008</v>
          </cell>
          <cell r="B2">
            <v>4.8</v>
          </cell>
          <cell r="C2">
            <v>9.9</v>
          </cell>
          <cell r="D2">
            <v>6.2</v>
          </cell>
          <cell r="E2">
            <v>4.5999999999999996</v>
          </cell>
          <cell r="F2">
            <v>4.9000000000000004</v>
          </cell>
          <cell r="G2">
            <v>3.4</v>
          </cell>
          <cell r="H2">
            <v>4.7</v>
          </cell>
          <cell r="I2">
            <v>4.9000000000000004</v>
          </cell>
          <cell r="J2">
            <v>4.5999999999999996</v>
          </cell>
        </row>
        <row r="3">
          <cell r="A3" t="str">
            <v>2009</v>
          </cell>
          <cell r="B3">
            <v>4.3</v>
          </cell>
          <cell r="C3">
            <v>9.4</v>
          </cell>
          <cell r="D3">
            <v>4.9000000000000004</v>
          </cell>
          <cell r="E3">
            <v>4</v>
          </cell>
          <cell r="F3">
            <v>4.5999999999999996</v>
          </cell>
          <cell r="G3">
            <v>3.5</v>
          </cell>
          <cell r="H3">
            <v>4.3</v>
          </cell>
          <cell r="I3">
            <v>4.2</v>
          </cell>
          <cell r="J3">
            <v>4.5</v>
          </cell>
        </row>
        <row r="4">
          <cell r="A4" t="str">
            <v>2010</v>
          </cell>
          <cell r="B4">
            <v>4.7</v>
          </cell>
          <cell r="C4">
            <v>9.1999999999999993</v>
          </cell>
          <cell r="D4">
            <v>6.1</v>
          </cell>
          <cell r="E4">
            <v>4.7</v>
          </cell>
          <cell r="F4">
            <v>4.4000000000000004</v>
          </cell>
          <cell r="G4">
            <v>3.5</v>
          </cell>
          <cell r="H4">
            <v>4.7</v>
          </cell>
          <cell r="I4">
            <v>4.8</v>
          </cell>
          <cell r="J4">
            <v>4.5999999999999996</v>
          </cell>
        </row>
        <row r="5">
          <cell r="A5" t="str">
            <v>2011</v>
          </cell>
          <cell r="B5">
            <v>4.9000000000000004</v>
          </cell>
          <cell r="C5">
            <v>10.9</v>
          </cell>
          <cell r="D5">
            <v>6.2</v>
          </cell>
          <cell r="E5">
            <v>5.2</v>
          </cell>
          <cell r="F5">
            <v>4.8</v>
          </cell>
          <cell r="G5">
            <v>3.5</v>
          </cell>
          <cell r="H5">
            <v>4.4000000000000004</v>
          </cell>
          <cell r="I5">
            <v>5.2</v>
          </cell>
          <cell r="J5">
            <v>4.5999999999999996</v>
          </cell>
        </row>
        <row r="6">
          <cell r="A6" t="str">
            <v>2012</v>
          </cell>
          <cell r="B6">
            <v>4.7</v>
          </cell>
          <cell r="C6">
            <v>9.4</v>
          </cell>
          <cell r="D6">
            <v>6</v>
          </cell>
          <cell r="E6">
            <v>4.9000000000000004</v>
          </cell>
          <cell r="F6">
            <v>4.7</v>
          </cell>
          <cell r="G6">
            <v>3.5</v>
          </cell>
          <cell r="H6">
            <v>4.0999999999999996</v>
          </cell>
          <cell r="I6">
            <v>4.9000000000000004</v>
          </cell>
          <cell r="J6">
            <v>4.5</v>
          </cell>
        </row>
        <row r="7">
          <cell r="A7" t="str">
            <v>2013</v>
          </cell>
          <cell r="B7">
            <v>4.0999999999999996</v>
          </cell>
          <cell r="C7">
            <v>11.1</v>
          </cell>
          <cell r="D7">
            <v>4.8</v>
          </cell>
          <cell r="E7">
            <v>4.7</v>
          </cell>
          <cell r="F7">
            <v>3.8</v>
          </cell>
          <cell r="G7">
            <v>2.9</v>
          </cell>
          <cell r="H7">
            <v>4.0999999999999996</v>
          </cell>
          <cell r="I7">
            <v>4.4000000000000004</v>
          </cell>
          <cell r="J7">
            <v>3.9</v>
          </cell>
        </row>
        <row r="8">
          <cell r="A8" t="str">
            <v>2014</v>
          </cell>
          <cell r="B8">
            <v>4.4000000000000004</v>
          </cell>
          <cell r="C8">
            <v>9.1</v>
          </cell>
          <cell r="D8">
            <v>5.5</v>
          </cell>
          <cell r="E8">
            <v>5</v>
          </cell>
          <cell r="F8">
            <v>3.9</v>
          </cell>
          <cell r="G8">
            <v>3.2</v>
          </cell>
          <cell r="H8">
            <v>3.8</v>
          </cell>
          <cell r="I8">
            <v>4.7</v>
          </cell>
          <cell r="J8">
            <v>4.2</v>
          </cell>
        </row>
        <row r="9">
          <cell r="A9" t="str">
            <v>2015</v>
          </cell>
          <cell r="B9">
            <v>4.7</v>
          </cell>
          <cell r="C9">
            <v>11.4</v>
          </cell>
          <cell r="D9">
            <v>5.8</v>
          </cell>
          <cell r="E9">
            <v>5.0999999999999996</v>
          </cell>
          <cell r="F9">
            <v>4</v>
          </cell>
          <cell r="G9">
            <v>3.5</v>
          </cell>
          <cell r="H9">
            <v>3.9</v>
          </cell>
          <cell r="I9">
            <v>5</v>
          </cell>
          <cell r="J9">
            <v>4.3</v>
          </cell>
        </row>
        <row r="10">
          <cell r="A10" t="str">
            <v>2016</v>
          </cell>
          <cell r="B10">
            <v>4.8</v>
          </cell>
          <cell r="C10">
            <v>10.5</v>
          </cell>
          <cell r="D10">
            <v>6.2</v>
          </cell>
          <cell r="E10">
            <v>5.4</v>
          </cell>
          <cell r="F10">
            <v>4.2</v>
          </cell>
          <cell r="G10">
            <v>3.5</v>
          </cell>
          <cell r="H10">
            <v>3.6</v>
          </cell>
          <cell r="I10">
            <v>5.2</v>
          </cell>
          <cell r="J10">
            <v>4.4000000000000004</v>
          </cell>
        </row>
        <row r="11">
          <cell r="A11" t="str">
            <v>2017</v>
          </cell>
          <cell r="B11">
            <v>5.0999999999999996</v>
          </cell>
          <cell r="C11">
            <v>12.3</v>
          </cell>
          <cell r="D11">
            <v>6.9</v>
          </cell>
          <cell r="E11">
            <v>5.8</v>
          </cell>
          <cell r="F11">
            <v>4.2</v>
          </cell>
          <cell r="G11">
            <v>3.6</v>
          </cell>
          <cell r="H11">
            <v>4</v>
          </cell>
          <cell r="I11">
            <v>5.6</v>
          </cell>
          <cell r="J11">
            <v>4.7</v>
          </cell>
        </row>
        <row r="12">
          <cell r="A12" t="str">
            <v>2018</v>
          </cell>
          <cell r="B12">
            <v>4.9000000000000004</v>
          </cell>
          <cell r="C12">
            <v>10.5</v>
          </cell>
          <cell r="D12">
            <v>6.7</v>
          </cell>
          <cell r="E12">
            <v>5.6</v>
          </cell>
          <cell r="F12">
            <v>3.7</v>
          </cell>
          <cell r="G12">
            <v>3.5</v>
          </cell>
          <cell r="H12">
            <v>4.5</v>
          </cell>
          <cell r="I12">
            <v>5.3</v>
          </cell>
          <cell r="J12">
            <v>4.5999999999999996</v>
          </cell>
        </row>
        <row r="13">
          <cell r="A13" t="str">
            <v>2019</v>
          </cell>
          <cell r="B13">
            <v>5.3</v>
          </cell>
          <cell r="C13">
            <v>10.4</v>
          </cell>
          <cell r="D13">
            <v>7.2</v>
          </cell>
          <cell r="E13">
            <v>6</v>
          </cell>
          <cell r="F13">
            <v>3.5</v>
          </cell>
          <cell r="G13">
            <v>4.2</v>
          </cell>
          <cell r="H13">
            <v>4.4000000000000004</v>
          </cell>
          <cell r="I13">
            <v>5.8</v>
          </cell>
          <cell r="J13">
            <v>4.8</v>
          </cell>
        </row>
        <row r="14">
          <cell r="A14" t="str">
            <v>2020</v>
          </cell>
          <cell r="B14">
            <v>4.9000000000000004</v>
          </cell>
          <cell r="C14">
            <v>10.9</v>
          </cell>
          <cell r="D14">
            <v>6.2</v>
          </cell>
          <cell r="E14">
            <v>5.7</v>
          </cell>
          <cell r="F14">
            <v>3.2</v>
          </cell>
          <cell r="G14">
            <v>4.0999999999999996</v>
          </cell>
          <cell r="H14">
            <v>4.7</v>
          </cell>
          <cell r="I14">
            <v>5.2</v>
          </cell>
          <cell r="J14">
            <v>4.7</v>
          </cell>
        </row>
        <row r="15">
          <cell r="A15" t="str">
            <v>2021</v>
          </cell>
          <cell r="B15">
            <v>4</v>
          </cell>
          <cell r="C15">
            <v>8.4</v>
          </cell>
          <cell r="D15">
            <v>5.0999999999999996</v>
          </cell>
          <cell r="E15">
            <v>5</v>
          </cell>
          <cell r="F15">
            <v>2.8</v>
          </cell>
          <cell r="G15">
            <v>3.2</v>
          </cell>
          <cell r="H15">
            <v>3.6</v>
          </cell>
          <cell r="I15">
            <v>4.2</v>
          </cell>
          <cell r="J15">
            <v>3.9</v>
          </cell>
        </row>
        <row r="16">
          <cell r="A16" t="str">
            <v>2022</v>
          </cell>
          <cell r="B16">
            <v>4.3</v>
          </cell>
          <cell r="C16">
            <v>10.1</v>
          </cell>
          <cell r="D16">
            <v>5.2</v>
          </cell>
          <cell r="E16">
            <v>5.3</v>
          </cell>
          <cell r="F16">
            <v>2.9</v>
          </cell>
          <cell r="G16">
            <v>3.5</v>
          </cell>
          <cell r="H16">
            <v>3.3</v>
          </cell>
          <cell r="I16">
            <v>4.5</v>
          </cell>
          <cell r="J16">
            <v>4.0999999999999996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F1" t="str">
            <v>HH PA</v>
          </cell>
          <cell r="G1" t="str">
            <v>YoY PA</v>
          </cell>
        </row>
        <row r="2">
          <cell r="A2">
            <v>42736</v>
          </cell>
          <cell r="G2" t="str">
            <v>nd</v>
          </cell>
        </row>
        <row r="3">
          <cell r="A3">
            <v>42767</v>
          </cell>
          <cell r="F3">
            <v>2650700</v>
          </cell>
          <cell r="G3" t="str">
            <v>nd</v>
          </cell>
        </row>
        <row r="4">
          <cell r="A4">
            <v>42795</v>
          </cell>
          <cell r="F4">
            <v>2687200</v>
          </cell>
          <cell r="G4" t="str">
            <v>nd</v>
          </cell>
        </row>
        <row r="5">
          <cell r="A5">
            <v>42826</v>
          </cell>
          <cell r="F5">
            <v>2678700</v>
          </cell>
          <cell r="G5" t="str">
            <v>nd</v>
          </cell>
        </row>
        <row r="6">
          <cell r="A6">
            <v>42856</v>
          </cell>
          <cell r="F6">
            <v>2711200</v>
          </cell>
          <cell r="G6" t="str">
            <v>nd</v>
          </cell>
        </row>
        <row r="7">
          <cell r="A7">
            <v>42887</v>
          </cell>
          <cell r="F7">
            <v>2737000</v>
          </cell>
          <cell r="G7" t="str">
            <v>nd</v>
          </cell>
        </row>
        <row r="8">
          <cell r="A8">
            <v>42917</v>
          </cell>
          <cell r="F8">
            <v>2714000</v>
          </cell>
          <cell r="G8" t="str">
            <v>nd</v>
          </cell>
        </row>
        <row r="9">
          <cell r="A9">
            <v>42948</v>
          </cell>
          <cell r="F9">
            <v>2745700</v>
          </cell>
          <cell r="G9" t="str">
            <v>nd</v>
          </cell>
        </row>
        <row r="10">
          <cell r="A10">
            <v>42979</v>
          </cell>
          <cell r="F10">
            <v>2783300</v>
          </cell>
          <cell r="G10" t="str">
            <v>nd</v>
          </cell>
        </row>
        <row r="11">
          <cell r="A11">
            <v>43009</v>
          </cell>
          <cell r="F11">
            <v>2793700</v>
          </cell>
          <cell r="G11" t="str">
            <v>nd</v>
          </cell>
        </row>
        <row r="12">
          <cell r="A12">
            <v>43040</v>
          </cell>
          <cell r="F12">
            <v>2830200</v>
          </cell>
          <cell r="G12" t="str">
            <v>nd</v>
          </cell>
        </row>
        <row r="13">
          <cell r="A13">
            <v>43070</v>
          </cell>
          <cell r="F13">
            <v>2846500</v>
          </cell>
          <cell r="G13" t="str">
            <v>nd</v>
          </cell>
        </row>
        <row r="14">
          <cell r="A14">
            <v>43101</v>
          </cell>
          <cell r="F14">
            <v>2790800</v>
          </cell>
          <cell r="G14">
            <v>6.2871349534814547</v>
          </cell>
        </row>
        <row r="15">
          <cell r="A15">
            <v>43132</v>
          </cell>
          <cell r="F15">
            <v>2784100</v>
          </cell>
          <cell r="G15">
            <v>5.0332682818989385</v>
          </cell>
        </row>
        <row r="16">
          <cell r="A16">
            <v>43160</v>
          </cell>
          <cell r="F16">
            <v>2796100</v>
          </cell>
          <cell r="G16">
            <v>4.054008794310195</v>
          </cell>
        </row>
        <row r="17">
          <cell r="A17">
            <v>43191</v>
          </cell>
          <cell r="F17">
            <v>2781000</v>
          </cell>
          <cell r="G17">
            <v>3.8199970358390947</v>
          </cell>
        </row>
        <row r="18">
          <cell r="A18">
            <v>43221</v>
          </cell>
          <cell r="F18">
            <v>2809100</v>
          </cell>
          <cell r="G18">
            <v>3.6114795432850837</v>
          </cell>
        </row>
        <row r="19">
          <cell r="A19">
            <v>43252</v>
          </cell>
          <cell r="F19">
            <v>2832200</v>
          </cell>
          <cell r="G19">
            <v>3.4780381545458603</v>
          </cell>
        </row>
        <row r="20">
          <cell r="A20">
            <v>43282</v>
          </cell>
          <cell r="F20">
            <v>2818600</v>
          </cell>
          <cell r="G20">
            <v>3.8564764662967299</v>
          </cell>
        </row>
        <row r="21">
          <cell r="A21">
            <v>43313</v>
          </cell>
          <cell r="F21">
            <v>2843300</v>
          </cell>
          <cell r="G21">
            <v>3.5548208330966</v>
          </cell>
        </row>
        <row r="22">
          <cell r="A22">
            <v>43344</v>
          </cell>
          <cell r="F22">
            <v>2879200</v>
          </cell>
          <cell r="G22">
            <v>3.448218871159499</v>
          </cell>
        </row>
        <row r="23">
          <cell r="A23">
            <v>43374</v>
          </cell>
          <cell r="F23">
            <v>2919400</v>
          </cell>
          <cell r="G23">
            <v>4.4992078645129743</v>
          </cell>
        </row>
        <row r="24">
          <cell r="A24">
            <v>43405</v>
          </cell>
          <cell r="F24">
            <v>3000500</v>
          </cell>
          <cell r="G24">
            <v>6.0168930080048337</v>
          </cell>
        </row>
        <row r="25">
          <cell r="A25">
            <v>43435</v>
          </cell>
          <cell r="F25">
            <v>3156900</v>
          </cell>
          <cell r="G25">
            <v>10.905010630569105</v>
          </cell>
        </row>
        <row r="26">
          <cell r="A26">
            <v>43466</v>
          </cell>
          <cell r="F26">
            <v>3891000</v>
          </cell>
          <cell r="G26">
            <v>39.421099967392983</v>
          </cell>
        </row>
        <row r="27">
          <cell r="A27">
            <v>43497</v>
          </cell>
          <cell r="F27">
            <v>4139100</v>
          </cell>
          <cell r="G27">
            <v>48.666752150842932</v>
          </cell>
        </row>
        <row r="28">
          <cell r="A28">
            <v>43525</v>
          </cell>
          <cell r="F28">
            <v>4242800</v>
          </cell>
          <cell r="G28">
            <v>51.737668943264815</v>
          </cell>
        </row>
        <row r="29">
          <cell r="A29">
            <v>43556</v>
          </cell>
          <cell r="F29">
            <v>4223500</v>
          </cell>
          <cell r="G29">
            <v>51.869368915840106</v>
          </cell>
        </row>
        <row r="30">
          <cell r="A30">
            <v>43586</v>
          </cell>
          <cell r="F30">
            <v>4267700</v>
          </cell>
          <cell r="G30">
            <v>51.924244829842415</v>
          </cell>
        </row>
        <row r="31">
          <cell r="A31">
            <v>43617</v>
          </cell>
          <cell r="F31">
            <v>4311200</v>
          </cell>
          <cell r="G31">
            <v>52.224074357197161</v>
          </cell>
        </row>
        <row r="32">
          <cell r="A32">
            <v>43647</v>
          </cell>
          <cell r="F32">
            <v>4290800</v>
          </cell>
          <cell r="G32">
            <v>52.229263433055038</v>
          </cell>
        </row>
        <row r="33">
          <cell r="A33">
            <v>43678</v>
          </cell>
          <cell r="F33">
            <v>4329300</v>
          </cell>
          <cell r="G33">
            <v>52.264207282138827</v>
          </cell>
        </row>
        <row r="34">
          <cell r="A34">
            <v>43709</v>
          </cell>
          <cell r="F34">
            <v>4382000</v>
          </cell>
          <cell r="G34">
            <v>52.193220701602783</v>
          </cell>
        </row>
        <row r="35">
          <cell r="A35">
            <v>43739</v>
          </cell>
          <cell r="F35">
            <v>4412900</v>
          </cell>
          <cell r="G35">
            <v>51.158059730582458</v>
          </cell>
        </row>
        <row r="36">
          <cell r="A36">
            <v>43770</v>
          </cell>
          <cell r="F36">
            <v>4470200</v>
          </cell>
          <cell r="G36">
            <v>48.982870253258426</v>
          </cell>
        </row>
        <row r="37">
          <cell r="A37">
            <v>43800</v>
          </cell>
          <cell r="F37">
            <v>4504600</v>
          </cell>
          <cell r="G37">
            <v>42.68952016522433</v>
          </cell>
        </row>
        <row r="38">
          <cell r="A38">
            <v>43831</v>
          </cell>
          <cell r="F38">
            <v>4474100</v>
          </cell>
          <cell r="G38">
            <v>14.987774281941455</v>
          </cell>
        </row>
        <row r="39">
          <cell r="A39">
            <v>43862</v>
          </cell>
          <cell r="F39">
            <v>4477700</v>
          </cell>
          <cell r="G39">
            <v>8.1817944612006688</v>
          </cell>
        </row>
        <row r="40">
          <cell r="A40">
            <v>43891</v>
          </cell>
          <cell r="F40">
            <v>4488800</v>
          </cell>
          <cell r="G40">
            <v>5.7993289311923499</v>
          </cell>
        </row>
        <row r="41">
          <cell r="A41">
            <v>43922</v>
          </cell>
          <cell r="F41">
            <v>4505100</v>
          </cell>
          <cell r="G41">
            <v>6.6691764483038263</v>
          </cell>
        </row>
        <row r="42">
          <cell r="A42">
            <v>43952</v>
          </cell>
          <cell r="F42">
            <v>4538700</v>
          </cell>
          <cell r="G42">
            <v>6.3491003482666457</v>
          </cell>
        </row>
        <row r="43">
          <cell r="A43">
            <v>43983</v>
          </cell>
          <cell r="F43">
            <v>4547000</v>
          </cell>
          <cell r="G43">
            <v>5.4685890834191557</v>
          </cell>
        </row>
        <row r="44">
          <cell r="A44">
            <v>44013</v>
          </cell>
          <cell r="F44">
            <v>4445200</v>
          </cell>
          <cell r="G44">
            <v>3.5972537528540709</v>
          </cell>
        </row>
        <row r="45">
          <cell r="A45">
            <v>44044</v>
          </cell>
          <cell r="F45">
            <v>4392900</v>
          </cell>
          <cell r="G45">
            <v>1.468858590254237</v>
          </cell>
        </row>
        <row r="46">
          <cell r="A46">
            <v>44075</v>
          </cell>
          <cell r="F46">
            <v>4410800</v>
          </cell>
          <cell r="G46">
            <v>0.65686870978151091</v>
          </cell>
        </row>
        <row r="47">
          <cell r="A47">
            <v>44105</v>
          </cell>
          <cell r="F47">
            <v>4464900</v>
          </cell>
          <cell r="G47">
            <v>1.1768392915170491</v>
          </cell>
        </row>
        <row r="48">
          <cell r="A48">
            <v>44136</v>
          </cell>
          <cell r="F48">
            <v>4542500</v>
          </cell>
          <cell r="G48">
            <v>1.6182862317486997</v>
          </cell>
        </row>
        <row r="49">
          <cell r="A49">
            <v>44166</v>
          </cell>
          <cell r="F49">
            <v>4578400</v>
          </cell>
          <cell r="G49">
            <v>1.6393486294214308</v>
          </cell>
        </row>
        <row r="50">
          <cell r="A50">
            <v>44197</v>
          </cell>
          <cell r="F50">
            <v>4529300</v>
          </cell>
          <cell r="G50">
            <v>1.2324354866143261</v>
          </cell>
        </row>
        <row r="51">
          <cell r="A51">
            <v>44228</v>
          </cell>
          <cell r="F51">
            <v>4505100</v>
          </cell>
          <cell r="G51">
            <v>0.610843317527755</v>
          </cell>
        </row>
        <row r="52">
          <cell r="A52">
            <v>44256</v>
          </cell>
          <cell r="F52">
            <v>4494900</v>
          </cell>
          <cell r="G52">
            <v>0.13428868101024832</v>
          </cell>
        </row>
        <row r="53">
          <cell r="A53">
            <v>44287</v>
          </cell>
          <cell r="F53">
            <v>4473700</v>
          </cell>
          <cell r="G53">
            <v>-0.69751346571232098</v>
          </cell>
        </row>
        <row r="54">
          <cell r="A54">
            <v>44317</v>
          </cell>
          <cell r="F54">
            <v>4480100</v>
          </cell>
          <cell r="G54">
            <v>-1.2910836395171446</v>
          </cell>
        </row>
        <row r="55">
          <cell r="A55">
            <v>44348</v>
          </cell>
          <cell r="F55">
            <v>4491300</v>
          </cell>
          <cell r="G55">
            <v>-1.2250484054995334</v>
          </cell>
        </row>
        <row r="56">
          <cell r="A56">
            <v>44378</v>
          </cell>
          <cell r="F56">
            <v>4456500</v>
          </cell>
          <cell r="G56">
            <v>0.25490691881852412</v>
          </cell>
        </row>
        <row r="57">
          <cell r="A57">
            <v>44409</v>
          </cell>
          <cell r="F57">
            <v>4477500</v>
          </cell>
          <cell r="G57">
            <v>1.9251799478253742</v>
          </cell>
        </row>
        <row r="58">
          <cell r="A58">
            <v>44440</v>
          </cell>
          <cell r="F58">
            <v>4529700</v>
          </cell>
          <cell r="G58">
            <v>2.6955059710446165</v>
          </cell>
        </row>
        <row r="59">
          <cell r="A59">
            <v>44470</v>
          </cell>
          <cell r="F59">
            <v>4556300</v>
          </cell>
          <cell r="G59">
            <v>2.0489131225986066</v>
          </cell>
        </row>
        <row r="60">
          <cell r="A60">
            <v>44501</v>
          </cell>
          <cell r="F60">
            <v>4598600</v>
          </cell>
          <cell r="G60">
            <v>1.2340778791242974</v>
          </cell>
        </row>
        <row r="61">
          <cell r="A61">
            <v>44531</v>
          </cell>
          <cell r="F61">
            <v>4619000</v>
          </cell>
          <cell r="G61">
            <v>0.88547627576205001</v>
          </cell>
        </row>
        <row r="62">
          <cell r="A62">
            <v>44562</v>
          </cell>
          <cell r="F62">
            <v>4586600</v>
          </cell>
          <cell r="G62">
            <v>1.2660041640080455</v>
          </cell>
        </row>
        <row r="63">
          <cell r="A63">
            <v>44593</v>
          </cell>
          <cell r="F63">
            <v>4541600</v>
          </cell>
          <cell r="G63">
            <v>0.81097050984041186</v>
          </cell>
        </row>
        <row r="64">
          <cell r="A64">
            <v>44621</v>
          </cell>
          <cell r="F64">
            <v>4564100</v>
          </cell>
          <cell r="G64">
            <v>1.5408026714929146</v>
          </cell>
        </row>
        <row r="65">
          <cell r="A65">
            <v>44652</v>
          </cell>
          <cell r="F65">
            <v>4557300</v>
          </cell>
          <cell r="G65">
            <v>1.869159505217356</v>
          </cell>
        </row>
        <row r="66">
          <cell r="A66">
            <v>44682</v>
          </cell>
          <cell r="F66">
            <v>4586900</v>
          </cell>
          <cell r="G66">
            <v>2.3843154236429345</v>
          </cell>
        </row>
        <row r="67">
          <cell r="A67">
            <v>44713</v>
          </cell>
          <cell r="F67">
            <v>4601900</v>
          </cell>
          <cell r="G67">
            <v>2.4617365881289186</v>
          </cell>
        </row>
        <row r="68">
          <cell r="A68">
            <v>44743</v>
          </cell>
          <cell r="F68">
            <v>4586800</v>
          </cell>
          <cell r="G68">
            <v>2.9234937056867487</v>
          </cell>
        </row>
        <row r="69">
          <cell r="A69">
            <v>44774</v>
          </cell>
          <cell r="F69">
            <v>4622800</v>
          </cell>
          <cell r="G69">
            <v>3.2438104018481693</v>
          </cell>
        </row>
        <row r="70">
          <cell r="A70">
            <v>44805</v>
          </cell>
          <cell r="F70">
            <v>4679300</v>
          </cell>
          <cell r="G70">
            <v>3.3039427297166095</v>
          </cell>
        </row>
        <row r="71">
          <cell r="A71">
            <v>44835</v>
          </cell>
          <cell r="F71">
            <v>4736300</v>
          </cell>
          <cell r="G71">
            <v>3.9505866116985229</v>
          </cell>
        </row>
        <row r="72">
          <cell r="A72">
            <v>44866</v>
          </cell>
          <cell r="F72">
            <v>4781400</v>
          </cell>
          <cell r="G72">
            <v>3.9765935372363383</v>
          </cell>
        </row>
        <row r="73">
          <cell r="A73">
            <v>44896</v>
          </cell>
          <cell r="F73">
            <v>4798100</v>
          </cell>
          <cell r="G73">
            <v>3.8781064481538245</v>
          </cell>
        </row>
        <row r="74">
          <cell r="A74">
            <v>44927</v>
          </cell>
          <cell r="F74">
            <v>4765900</v>
          </cell>
          <cell r="G74">
            <v>3.9074213731167826</v>
          </cell>
        </row>
        <row r="75">
          <cell r="A75">
            <v>44958</v>
          </cell>
          <cell r="F75">
            <v>4761800</v>
          </cell>
          <cell r="G75">
            <v>4.8472233873689872</v>
          </cell>
        </row>
        <row r="76">
          <cell r="A76">
            <v>44986</v>
          </cell>
          <cell r="F76">
            <v>4754000</v>
          </cell>
          <cell r="G76">
            <v>4.1600991384542301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D1" t="str">
            <v>HH ASS</v>
          </cell>
          <cell r="E1" t="str">
            <v>YoY ASS</v>
          </cell>
        </row>
        <row r="2">
          <cell r="A2">
            <v>42736</v>
          </cell>
          <cell r="E2" t="str">
            <v>-</v>
          </cell>
        </row>
        <row r="3">
          <cell r="A3">
            <v>42767</v>
          </cell>
          <cell r="D3">
            <v>452500</v>
          </cell>
          <cell r="E3" t="str">
            <v>-</v>
          </cell>
        </row>
        <row r="4">
          <cell r="A4">
            <v>42795</v>
          </cell>
          <cell r="D4">
            <v>450000</v>
          </cell>
          <cell r="E4" t="str">
            <v>-</v>
          </cell>
        </row>
        <row r="5">
          <cell r="A5">
            <v>42826</v>
          </cell>
          <cell r="D5">
            <v>446600</v>
          </cell>
          <cell r="E5" t="str">
            <v>-</v>
          </cell>
        </row>
        <row r="6">
          <cell r="A6">
            <v>42856</v>
          </cell>
          <cell r="D6">
            <v>444000</v>
          </cell>
          <cell r="E6" t="str">
            <v>-</v>
          </cell>
        </row>
        <row r="7">
          <cell r="A7">
            <v>42887</v>
          </cell>
          <cell r="D7">
            <v>441800</v>
          </cell>
          <cell r="E7" t="str">
            <v>-</v>
          </cell>
        </row>
        <row r="8">
          <cell r="A8">
            <v>42917</v>
          </cell>
          <cell r="D8">
            <v>444100</v>
          </cell>
          <cell r="E8" t="str">
            <v>-</v>
          </cell>
        </row>
        <row r="9">
          <cell r="A9">
            <v>42948</v>
          </cell>
          <cell r="D9">
            <v>444400</v>
          </cell>
          <cell r="E9" t="str">
            <v>-</v>
          </cell>
        </row>
        <row r="10">
          <cell r="A10">
            <v>42979</v>
          </cell>
          <cell r="D10">
            <v>435500</v>
          </cell>
          <cell r="E10" t="str">
            <v>-</v>
          </cell>
        </row>
        <row r="11">
          <cell r="A11">
            <v>43009</v>
          </cell>
          <cell r="D11">
            <v>432700</v>
          </cell>
          <cell r="E11" t="str">
            <v>-</v>
          </cell>
        </row>
        <row r="12">
          <cell r="A12">
            <v>43040</v>
          </cell>
          <cell r="D12">
            <v>430000</v>
          </cell>
          <cell r="E12" t="str">
            <v>-</v>
          </cell>
        </row>
        <row r="13">
          <cell r="A13">
            <v>43070</v>
          </cell>
          <cell r="D13">
            <v>427100</v>
          </cell>
          <cell r="E13" t="str">
            <v>-</v>
          </cell>
        </row>
        <row r="14">
          <cell r="A14">
            <v>43101</v>
          </cell>
          <cell r="D14">
            <v>423200</v>
          </cell>
          <cell r="E14">
            <v>-6.8488356737245235</v>
          </cell>
        </row>
        <row r="15">
          <cell r="A15">
            <v>43132</v>
          </cell>
          <cell r="D15">
            <v>418900</v>
          </cell>
          <cell r="E15">
            <v>-7.433531325130815</v>
          </cell>
        </row>
        <row r="16">
          <cell r="A16">
            <v>43160</v>
          </cell>
          <cell r="D16">
            <v>415200</v>
          </cell>
          <cell r="E16">
            <v>-7.7249918887807398</v>
          </cell>
        </row>
        <row r="17">
          <cell r="A17">
            <v>43191</v>
          </cell>
          <cell r="D17">
            <v>409700</v>
          </cell>
          <cell r="E17">
            <v>-8.2698029943779847</v>
          </cell>
        </row>
        <row r="18">
          <cell r="A18">
            <v>43221</v>
          </cell>
          <cell r="D18">
            <v>406000</v>
          </cell>
          <cell r="E18">
            <v>-8.5633212850048981</v>
          </cell>
        </row>
        <row r="19">
          <cell r="A19">
            <v>43252</v>
          </cell>
          <cell r="D19">
            <v>402400</v>
          </cell>
          <cell r="E19">
            <v>-8.9081838676674288</v>
          </cell>
        </row>
        <row r="20">
          <cell r="A20">
            <v>43282</v>
          </cell>
          <cell r="D20">
            <v>401000</v>
          </cell>
          <cell r="E20">
            <v>-9.6964497614335148</v>
          </cell>
        </row>
        <row r="21">
          <cell r="A21">
            <v>43313</v>
          </cell>
          <cell r="D21">
            <v>398700</v>
          </cell>
          <cell r="E21">
            <v>-10.288359407348732</v>
          </cell>
        </row>
        <row r="22">
          <cell r="A22">
            <v>43344</v>
          </cell>
          <cell r="D22">
            <v>388800</v>
          </cell>
          <cell r="E22">
            <v>-10.734114319040774</v>
          </cell>
        </row>
        <row r="23">
          <cell r="A23">
            <v>43374</v>
          </cell>
          <cell r="D23">
            <v>384100</v>
          </cell>
          <cell r="E23">
            <v>-11.233482721719252</v>
          </cell>
        </row>
        <row r="24">
          <cell r="A24">
            <v>43405</v>
          </cell>
          <cell r="D24">
            <v>381400</v>
          </cell>
          <cell r="E24">
            <v>-11.29915913234364</v>
          </cell>
        </row>
        <row r="25">
          <cell r="A25">
            <v>43435</v>
          </cell>
          <cell r="D25">
            <v>379700</v>
          </cell>
          <cell r="E25">
            <v>-11.096672379721465</v>
          </cell>
        </row>
        <row r="26">
          <cell r="A26">
            <v>43466</v>
          </cell>
          <cell r="D26">
            <v>377800</v>
          </cell>
          <cell r="E26">
            <v>-10.740437074544626</v>
          </cell>
        </row>
        <row r="27">
          <cell r="A27">
            <v>43497</v>
          </cell>
          <cell r="D27">
            <v>376300</v>
          </cell>
          <cell r="E27">
            <v>-10.181091610488322</v>
          </cell>
        </row>
        <row r="28">
          <cell r="A28">
            <v>43525</v>
          </cell>
          <cell r="D28">
            <v>375700</v>
          </cell>
          <cell r="E28">
            <v>-9.5202200215782984</v>
          </cell>
        </row>
        <row r="29">
          <cell r="A29">
            <v>43556</v>
          </cell>
          <cell r="D29">
            <v>375200</v>
          </cell>
          <cell r="E29">
            <v>-8.4307824486637823</v>
          </cell>
        </row>
        <row r="30">
          <cell r="A30">
            <v>43586</v>
          </cell>
          <cell r="D30">
            <v>371600</v>
          </cell>
          <cell r="E30">
            <v>-8.4818481848184817</v>
          </cell>
        </row>
        <row r="31">
          <cell r="A31">
            <v>43617</v>
          </cell>
          <cell r="D31">
            <v>369000</v>
          </cell>
          <cell r="E31">
            <v>-8.2973859457310404</v>
          </cell>
        </row>
        <row r="32">
          <cell r="A32">
            <v>43647</v>
          </cell>
          <cell r="D32">
            <v>368000</v>
          </cell>
          <cell r="E32">
            <v>-8.234176457680876</v>
          </cell>
        </row>
        <row r="33">
          <cell r="A33">
            <v>43678</v>
          </cell>
          <cell r="D33">
            <v>367800</v>
          </cell>
          <cell r="E33">
            <v>-7.7450038504278123</v>
          </cell>
        </row>
        <row r="34">
          <cell r="A34">
            <v>43709</v>
          </cell>
          <cell r="D34">
            <v>359000</v>
          </cell>
          <cell r="E34">
            <v>-7.6636768878177008</v>
          </cell>
        </row>
        <row r="35">
          <cell r="A35">
            <v>43739</v>
          </cell>
          <cell r="D35">
            <v>355100</v>
          </cell>
          <cell r="E35">
            <v>-7.5461331958515929</v>
          </cell>
        </row>
        <row r="36">
          <cell r="A36">
            <v>43770</v>
          </cell>
          <cell r="D36">
            <v>353000</v>
          </cell>
          <cell r="E36">
            <v>-7.4491010428846334</v>
          </cell>
        </row>
        <row r="37">
          <cell r="A37">
            <v>43800</v>
          </cell>
          <cell r="D37">
            <v>351500</v>
          </cell>
          <cell r="E37">
            <v>-7.4169276189824052</v>
          </cell>
        </row>
        <row r="38">
          <cell r="A38">
            <v>43831</v>
          </cell>
          <cell r="D38">
            <v>350900</v>
          </cell>
          <cell r="E38">
            <v>-7.1067615752567068</v>
          </cell>
        </row>
        <row r="39">
          <cell r="A39">
            <v>43862</v>
          </cell>
          <cell r="D39">
            <v>350900</v>
          </cell>
          <cell r="E39">
            <v>-6.7321364500139538</v>
          </cell>
        </row>
        <row r="40">
          <cell r="A40">
            <v>43891</v>
          </cell>
          <cell r="D40">
            <v>349700</v>
          </cell>
          <cell r="E40">
            <v>-6.9190659593666242</v>
          </cell>
        </row>
        <row r="41">
          <cell r="A41">
            <v>43922</v>
          </cell>
          <cell r="D41">
            <v>350600</v>
          </cell>
          <cell r="E41">
            <v>-6.5337456018765323</v>
          </cell>
        </row>
        <row r="42">
          <cell r="A42">
            <v>43952</v>
          </cell>
          <cell r="D42">
            <v>342100</v>
          </cell>
          <cell r="E42">
            <v>-7.9288017180595398</v>
          </cell>
        </row>
        <row r="43">
          <cell r="A43">
            <v>43983</v>
          </cell>
          <cell r="D43">
            <v>365500</v>
          </cell>
          <cell r="E43">
            <v>-0.97006351477314601</v>
          </cell>
        </row>
        <row r="44">
          <cell r="A44">
            <v>44013</v>
          </cell>
          <cell r="D44">
            <v>373900</v>
          </cell>
          <cell r="E44">
            <v>1.5947286189796888</v>
          </cell>
        </row>
        <row r="45">
          <cell r="A45">
            <v>44044</v>
          </cell>
          <cell r="D45">
            <v>379700</v>
          </cell>
          <cell r="E45">
            <v>3.2377964060133615</v>
          </cell>
        </row>
        <row r="46">
          <cell r="A46">
            <v>44075</v>
          </cell>
          <cell r="D46">
            <v>379900</v>
          </cell>
          <cell r="E46">
            <v>5.8346681523782991</v>
          </cell>
        </row>
        <row r="47">
          <cell r="A47">
            <v>44105</v>
          </cell>
          <cell r="D47">
            <v>376000</v>
          </cell>
          <cell r="E47">
            <v>5.8974286760357115</v>
          </cell>
        </row>
        <row r="48">
          <cell r="A48">
            <v>44136</v>
          </cell>
          <cell r="D48">
            <v>366200</v>
          </cell>
          <cell r="E48">
            <v>3.7189684670904293</v>
          </cell>
        </row>
        <row r="49">
          <cell r="A49">
            <v>44166</v>
          </cell>
          <cell r="D49">
            <v>354700</v>
          </cell>
          <cell r="E49">
            <v>0.91284843416198014</v>
          </cell>
        </row>
        <row r="50">
          <cell r="A50">
            <v>44197</v>
          </cell>
          <cell r="D50">
            <v>344700</v>
          </cell>
          <cell r="E50">
            <v>-1.7593753562065428</v>
          </cell>
        </row>
        <row r="51">
          <cell r="A51">
            <v>44228</v>
          </cell>
          <cell r="D51">
            <v>335600</v>
          </cell>
          <cell r="E51">
            <v>-4.3721592932962885</v>
          </cell>
        </row>
        <row r="52">
          <cell r="A52">
            <v>44256</v>
          </cell>
          <cell r="D52">
            <v>329700</v>
          </cell>
          <cell r="E52">
            <v>-5.7079375246635751</v>
          </cell>
        </row>
        <row r="53">
          <cell r="A53">
            <v>44287</v>
          </cell>
          <cell r="D53">
            <v>319800</v>
          </cell>
          <cell r="E53">
            <v>-8.7883005178982909</v>
          </cell>
        </row>
        <row r="54">
          <cell r="A54">
            <v>44317</v>
          </cell>
          <cell r="D54">
            <v>312800</v>
          </cell>
          <cell r="E54">
            <v>-8.5800303986905178</v>
          </cell>
        </row>
        <row r="55">
          <cell r="A55">
            <v>44348</v>
          </cell>
          <cell r="D55">
            <v>304800</v>
          </cell>
          <cell r="E55">
            <v>-16.602821587662941</v>
          </cell>
        </row>
        <row r="56">
          <cell r="A56">
            <v>44378</v>
          </cell>
          <cell r="D56">
            <v>362200</v>
          </cell>
          <cell r="E56">
            <v>-3.1286942288456085</v>
          </cell>
        </row>
        <row r="57">
          <cell r="A57">
            <v>44409</v>
          </cell>
          <cell r="D57">
            <v>362200</v>
          </cell>
          <cell r="E57">
            <v>-4.6050846877312752</v>
          </cell>
        </row>
        <row r="58">
          <cell r="A58">
            <v>44440</v>
          </cell>
          <cell r="D58">
            <v>356300</v>
          </cell>
          <cell r="E58">
            <v>-6.2152558433354388</v>
          </cell>
        </row>
        <row r="59">
          <cell r="A59">
            <v>44470</v>
          </cell>
          <cell r="D59">
            <v>340000</v>
          </cell>
          <cell r="E59">
            <v>-9.5731496502752584</v>
          </cell>
        </row>
        <row r="60">
          <cell r="A60">
            <v>44501</v>
          </cell>
          <cell r="D60">
            <v>334200</v>
          </cell>
          <cell r="E60">
            <v>-8.7241265358848796</v>
          </cell>
        </row>
        <row r="61">
          <cell r="A61">
            <v>44531</v>
          </cell>
          <cell r="D61">
            <v>321900</v>
          </cell>
          <cell r="E61">
            <v>-9.2559183190226246</v>
          </cell>
        </row>
        <row r="62">
          <cell r="A62">
            <v>44562</v>
          </cell>
          <cell r="D62">
            <v>319200</v>
          </cell>
          <cell r="E62">
            <v>-7.4118336398391858</v>
          </cell>
        </row>
        <row r="63">
          <cell r="A63">
            <v>44593</v>
          </cell>
          <cell r="D63">
            <v>316300</v>
          </cell>
          <cell r="E63">
            <v>-5.7374948596766213</v>
          </cell>
        </row>
        <row r="64">
          <cell r="A64">
            <v>44621</v>
          </cell>
          <cell r="D64">
            <v>313100</v>
          </cell>
          <cell r="E64">
            <v>-5.054815084383387</v>
          </cell>
        </row>
        <row r="65">
          <cell r="A65">
            <v>44652</v>
          </cell>
          <cell r="D65">
            <v>307800</v>
          </cell>
          <cell r="E65">
            <v>-3.7682283198679305</v>
          </cell>
        </row>
        <row r="66">
          <cell r="A66">
            <v>44682</v>
          </cell>
          <cell r="D66">
            <v>303700</v>
          </cell>
          <cell r="E66">
            <v>-2.9037683124124745</v>
          </cell>
        </row>
        <row r="67">
          <cell r="A67">
            <v>44713</v>
          </cell>
          <cell r="D67">
            <v>297500</v>
          </cell>
          <cell r="E67">
            <v>-2.4006693132976804</v>
          </cell>
        </row>
        <row r="68">
          <cell r="A68">
            <v>44743</v>
          </cell>
          <cell r="D68">
            <v>297300</v>
          </cell>
          <cell r="E68">
            <v>-17.904394305845454</v>
          </cell>
        </row>
        <row r="69">
          <cell r="A69">
            <v>44774</v>
          </cell>
          <cell r="D69">
            <v>295700</v>
          </cell>
          <cell r="E69">
            <v>-18.364788903490851</v>
          </cell>
        </row>
        <row r="70">
          <cell r="A70">
            <v>44805</v>
          </cell>
          <cell r="D70">
            <v>286600</v>
          </cell>
          <cell r="E70">
            <v>-19.577499179078718</v>
          </cell>
        </row>
        <row r="71">
          <cell r="A71">
            <v>44835</v>
          </cell>
          <cell r="D71">
            <v>283700</v>
          </cell>
          <cell r="E71">
            <v>-16.569023628438828</v>
          </cell>
        </row>
        <row r="72">
          <cell r="A72">
            <v>44866</v>
          </cell>
          <cell r="D72">
            <v>280400</v>
          </cell>
          <cell r="E72">
            <v>-16.091833650995024</v>
          </cell>
        </row>
        <row r="73">
          <cell r="A73">
            <v>44896</v>
          </cell>
          <cell r="D73">
            <v>276400</v>
          </cell>
          <cell r="E73">
            <v>-14.131235030800438</v>
          </cell>
        </row>
        <row r="74">
          <cell r="A74">
            <v>44927</v>
          </cell>
          <cell r="D74">
            <v>274400</v>
          </cell>
          <cell r="E74">
            <v>-14.047256527378336</v>
          </cell>
        </row>
        <row r="75">
          <cell r="A75">
            <v>44958</v>
          </cell>
          <cell r="D75">
            <v>271500</v>
          </cell>
          <cell r="E75">
            <v>-14.180850256695582</v>
          </cell>
        </row>
        <row r="76">
          <cell r="A76">
            <v>44986</v>
          </cell>
          <cell r="D76" t="str">
            <v>nd</v>
          </cell>
          <cell r="E76" t="str">
            <v>nd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6"/>
    </sheetNames>
    <sheetDataSet>
      <sheetData sheetId="0">
        <row r="2">
          <cell r="E2" t="str">
            <v>GER</v>
          </cell>
          <cell r="F2" t="str">
            <v>FRA</v>
          </cell>
          <cell r="G2" t="str">
            <v>ITA</v>
          </cell>
        </row>
        <row r="3">
          <cell r="A3">
            <v>2010</v>
          </cell>
          <cell r="E3">
            <v>1.4500000000000002</v>
          </cell>
          <cell r="F3">
            <v>0.47500000000000003</v>
          </cell>
          <cell r="G3">
            <v>0.67499999999999993</v>
          </cell>
        </row>
        <row r="4">
          <cell r="A4">
            <v>2011</v>
          </cell>
          <cell r="E4">
            <v>2.0750000000000002</v>
          </cell>
          <cell r="F4">
            <v>0.72500000000000009</v>
          </cell>
          <cell r="G4">
            <v>0.77500000000000002</v>
          </cell>
        </row>
        <row r="5">
          <cell r="A5">
            <v>2012</v>
          </cell>
          <cell r="E5">
            <v>1.9750000000000001</v>
          </cell>
          <cell r="F5">
            <v>0.625</v>
          </cell>
          <cell r="G5">
            <v>0.52500000000000002</v>
          </cell>
        </row>
        <row r="6">
          <cell r="A6">
            <v>2013</v>
          </cell>
          <cell r="E6">
            <v>1.8250000000000002</v>
          </cell>
          <cell r="F6">
            <v>0.57499999999999996</v>
          </cell>
          <cell r="G6">
            <v>0.44999999999999996</v>
          </cell>
        </row>
        <row r="7">
          <cell r="A7">
            <v>2014</v>
          </cell>
          <cell r="E7">
            <v>1.9000000000000001</v>
          </cell>
          <cell r="F7">
            <v>0.65</v>
          </cell>
          <cell r="G7">
            <v>0.52500000000000002</v>
          </cell>
        </row>
        <row r="8">
          <cell r="A8">
            <v>2015</v>
          </cell>
          <cell r="E8">
            <v>2.2000000000000002</v>
          </cell>
          <cell r="F8">
            <v>0.67500000000000004</v>
          </cell>
          <cell r="G8">
            <v>0.625</v>
          </cell>
        </row>
        <row r="9">
          <cell r="A9">
            <v>2016</v>
          </cell>
          <cell r="E9">
            <v>2.2750000000000004</v>
          </cell>
          <cell r="F9">
            <v>0.875</v>
          </cell>
          <cell r="G9">
            <v>0.70000000000000007</v>
          </cell>
        </row>
        <row r="10">
          <cell r="A10">
            <v>2017</v>
          </cell>
          <cell r="E10">
            <v>2.625</v>
          </cell>
          <cell r="F10">
            <v>1.125</v>
          </cell>
          <cell r="G10">
            <v>0.97500000000000009</v>
          </cell>
        </row>
        <row r="11">
          <cell r="A11">
            <v>2018</v>
          </cell>
          <cell r="E11">
            <v>2.8999999999999995</v>
          </cell>
          <cell r="F11">
            <v>1.2250000000000001</v>
          </cell>
          <cell r="G11">
            <v>1.125</v>
          </cell>
        </row>
        <row r="12">
          <cell r="A12">
            <v>2019</v>
          </cell>
          <cell r="E12">
            <v>2.9749999999999996</v>
          </cell>
          <cell r="F12">
            <v>1.35</v>
          </cell>
          <cell r="G12">
            <v>1.1500000000000001</v>
          </cell>
        </row>
        <row r="13">
          <cell r="A13">
            <v>2020</v>
          </cell>
          <cell r="E13">
            <v>2.2250000000000001</v>
          </cell>
          <cell r="F13">
            <v>1.4</v>
          </cell>
          <cell r="G13">
            <v>0.82499999999999996</v>
          </cell>
        </row>
        <row r="14">
          <cell r="A14">
            <v>2021</v>
          </cell>
          <cell r="E14">
            <v>2.9749999999999996</v>
          </cell>
          <cell r="F14">
            <v>2.4</v>
          </cell>
          <cell r="G14">
            <v>1.4250000000000003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1">
          <cell r="D1" t="str">
            <v>year</v>
          </cell>
          <cell r="E1" t="str">
            <v>vacancy_y</v>
          </cell>
        </row>
        <row r="2">
          <cell r="D2">
            <v>2005</v>
          </cell>
          <cell r="E2">
            <v>0.45</v>
          </cell>
        </row>
        <row r="3">
          <cell r="D3">
            <v>2005</v>
          </cell>
          <cell r="E3">
            <v>0.45</v>
          </cell>
        </row>
        <row r="4">
          <cell r="D4">
            <v>2005</v>
          </cell>
          <cell r="E4">
            <v>0.45</v>
          </cell>
        </row>
        <row r="5">
          <cell r="D5">
            <v>2005</v>
          </cell>
          <cell r="E5">
            <v>0.45</v>
          </cell>
        </row>
        <row r="6">
          <cell r="D6">
            <v>2006</v>
          </cell>
          <cell r="E6">
            <v>0.55000000000000004</v>
          </cell>
        </row>
        <row r="7">
          <cell r="D7">
            <v>2006</v>
          </cell>
          <cell r="E7">
            <v>0.55000000000000004</v>
          </cell>
        </row>
        <row r="8">
          <cell r="D8">
            <v>2006</v>
          </cell>
          <cell r="E8">
            <v>0.55000000000000004</v>
          </cell>
        </row>
        <row r="9">
          <cell r="D9">
            <v>2006</v>
          </cell>
          <cell r="E9">
            <v>0.55000000000000004</v>
          </cell>
        </row>
        <row r="10">
          <cell r="D10">
            <v>2007</v>
          </cell>
          <cell r="E10">
            <v>0.625</v>
          </cell>
        </row>
        <row r="11">
          <cell r="D11">
            <v>2007</v>
          </cell>
          <cell r="E11">
            <v>0.625</v>
          </cell>
        </row>
        <row r="12">
          <cell r="D12">
            <v>2007</v>
          </cell>
          <cell r="E12">
            <v>0.625</v>
          </cell>
        </row>
        <row r="13">
          <cell r="D13">
            <v>2007</v>
          </cell>
          <cell r="E13">
            <v>0.625</v>
          </cell>
        </row>
        <row r="14">
          <cell r="D14">
            <v>2008</v>
          </cell>
          <cell r="E14">
            <v>0.625</v>
          </cell>
        </row>
        <row r="15">
          <cell r="D15">
            <v>2008</v>
          </cell>
          <cell r="E15">
            <v>0.625</v>
          </cell>
        </row>
        <row r="16">
          <cell r="D16">
            <v>2008</v>
          </cell>
          <cell r="E16">
            <v>0.625</v>
          </cell>
        </row>
        <row r="17">
          <cell r="D17">
            <v>2008</v>
          </cell>
          <cell r="E17">
            <v>0.625</v>
          </cell>
        </row>
        <row r="18">
          <cell r="D18">
            <v>2009</v>
          </cell>
          <cell r="E18">
            <v>0.4</v>
          </cell>
        </row>
        <row r="19">
          <cell r="D19">
            <v>2009</v>
          </cell>
          <cell r="E19">
            <v>0.4</v>
          </cell>
        </row>
        <row r="20">
          <cell r="D20">
            <v>2009</v>
          </cell>
          <cell r="E20">
            <v>0.4</v>
          </cell>
        </row>
        <row r="21">
          <cell r="D21">
            <v>2009</v>
          </cell>
          <cell r="E21">
            <v>0.4</v>
          </cell>
        </row>
        <row r="22">
          <cell r="D22">
            <v>2010</v>
          </cell>
          <cell r="E22">
            <v>0.4</v>
          </cell>
        </row>
        <row r="23">
          <cell r="D23">
            <v>2010</v>
          </cell>
          <cell r="E23">
            <v>0.4</v>
          </cell>
        </row>
        <row r="24">
          <cell r="D24">
            <v>2010</v>
          </cell>
          <cell r="E24">
            <v>0.4</v>
          </cell>
        </row>
        <row r="25">
          <cell r="D25">
            <v>2010</v>
          </cell>
          <cell r="E25">
            <v>0.4</v>
          </cell>
        </row>
        <row r="26">
          <cell r="D26">
            <v>2011</v>
          </cell>
          <cell r="E26">
            <v>0.72500000000000009</v>
          </cell>
        </row>
        <row r="27">
          <cell r="D27">
            <v>2011</v>
          </cell>
          <cell r="E27">
            <v>0.72500000000000009</v>
          </cell>
        </row>
        <row r="28">
          <cell r="D28">
            <v>2011</v>
          </cell>
          <cell r="E28">
            <v>0.72500000000000009</v>
          </cell>
        </row>
        <row r="29">
          <cell r="D29">
            <v>2011</v>
          </cell>
          <cell r="E29">
            <v>0.72500000000000009</v>
          </cell>
        </row>
        <row r="30">
          <cell r="D30">
            <v>2012</v>
          </cell>
          <cell r="E30">
            <v>0.65</v>
          </cell>
        </row>
        <row r="31">
          <cell r="D31">
            <v>2012</v>
          </cell>
          <cell r="E31">
            <v>0.65</v>
          </cell>
        </row>
        <row r="32">
          <cell r="D32">
            <v>2012</v>
          </cell>
          <cell r="E32">
            <v>0.65</v>
          </cell>
        </row>
        <row r="33">
          <cell r="D33">
            <v>2012</v>
          </cell>
          <cell r="E33">
            <v>0.65</v>
          </cell>
        </row>
        <row r="34">
          <cell r="D34">
            <v>2013</v>
          </cell>
          <cell r="E34">
            <v>0.57499999999999996</v>
          </cell>
        </row>
        <row r="35">
          <cell r="D35">
            <v>2013</v>
          </cell>
          <cell r="E35">
            <v>0.57499999999999996</v>
          </cell>
        </row>
        <row r="36">
          <cell r="D36">
            <v>2013</v>
          </cell>
          <cell r="E36">
            <v>0.57499999999999996</v>
          </cell>
        </row>
        <row r="37">
          <cell r="D37">
            <v>2013</v>
          </cell>
          <cell r="E37">
            <v>0.57499999999999996</v>
          </cell>
        </row>
        <row r="38">
          <cell r="D38">
            <v>2014</v>
          </cell>
          <cell r="E38">
            <v>0.64999999999999991</v>
          </cell>
        </row>
        <row r="39">
          <cell r="D39">
            <v>2014</v>
          </cell>
          <cell r="E39">
            <v>0.64999999999999991</v>
          </cell>
        </row>
        <row r="40">
          <cell r="D40">
            <v>2014</v>
          </cell>
          <cell r="E40">
            <v>0.64999999999999991</v>
          </cell>
        </row>
        <row r="41">
          <cell r="D41">
            <v>2014</v>
          </cell>
          <cell r="E41">
            <v>0.64999999999999991</v>
          </cell>
        </row>
        <row r="42">
          <cell r="D42">
            <v>2015</v>
          </cell>
          <cell r="E42">
            <v>0.625</v>
          </cell>
        </row>
        <row r="43">
          <cell r="D43">
            <v>2015</v>
          </cell>
          <cell r="E43">
            <v>0.625</v>
          </cell>
        </row>
        <row r="44">
          <cell r="D44">
            <v>2015</v>
          </cell>
          <cell r="E44">
            <v>0.625</v>
          </cell>
        </row>
        <row r="45">
          <cell r="D45">
            <v>2015</v>
          </cell>
          <cell r="E45">
            <v>0.625</v>
          </cell>
        </row>
        <row r="46">
          <cell r="D46">
            <v>2016</v>
          </cell>
          <cell r="E46">
            <v>0.82499999999999996</v>
          </cell>
        </row>
        <row r="47">
          <cell r="D47">
            <v>2016</v>
          </cell>
          <cell r="E47">
            <v>0.82499999999999996</v>
          </cell>
        </row>
        <row r="48">
          <cell r="D48">
            <v>2016</v>
          </cell>
          <cell r="E48">
            <v>0.82499999999999996</v>
          </cell>
        </row>
        <row r="49">
          <cell r="D49">
            <v>2016</v>
          </cell>
          <cell r="E49">
            <v>0.82499999999999996</v>
          </cell>
        </row>
        <row r="50">
          <cell r="D50">
            <v>2017</v>
          </cell>
          <cell r="E50">
            <v>1.0750000000000002</v>
          </cell>
        </row>
        <row r="51">
          <cell r="D51">
            <v>2017</v>
          </cell>
          <cell r="E51">
            <v>1.0750000000000002</v>
          </cell>
        </row>
        <row r="52">
          <cell r="D52">
            <v>2017</v>
          </cell>
          <cell r="E52">
            <v>1.0750000000000002</v>
          </cell>
        </row>
        <row r="53">
          <cell r="D53">
            <v>2017</v>
          </cell>
          <cell r="E53">
            <v>1.0750000000000002</v>
          </cell>
        </row>
        <row r="54">
          <cell r="D54">
            <v>2018</v>
          </cell>
          <cell r="E54">
            <v>1.1749999999999998</v>
          </cell>
        </row>
        <row r="55">
          <cell r="D55">
            <v>2018</v>
          </cell>
          <cell r="E55">
            <v>1.1749999999999998</v>
          </cell>
        </row>
        <row r="56">
          <cell r="D56">
            <v>2018</v>
          </cell>
          <cell r="E56">
            <v>1.1749999999999998</v>
          </cell>
        </row>
        <row r="57">
          <cell r="D57">
            <v>2018</v>
          </cell>
          <cell r="E57">
            <v>1.1749999999999998</v>
          </cell>
        </row>
        <row r="58">
          <cell r="D58">
            <v>2019</v>
          </cell>
          <cell r="E58">
            <v>1.325</v>
          </cell>
        </row>
        <row r="59">
          <cell r="D59">
            <v>2019</v>
          </cell>
          <cell r="E59">
            <v>1.325</v>
          </cell>
        </row>
        <row r="60">
          <cell r="D60">
            <v>2019</v>
          </cell>
          <cell r="E60">
            <v>1.325</v>
          </cell>
        </row>
        <row r="61">
          <cell r="D61">
            <v>2019</v>
          </cell>
          <cell r="E61">
            <v>1.325</v>
          </cell>
        </row>
        <row r="62">
          <cell r="D62">
            <v>2020</v>
          </cell>
          <cell r="E62">
            <v>1.45</v>
          </cell>
        </row>
        <row r="63">
          <cell r="D63">
            <v>2020</v>
          </cell>
          <cell r="E63">
            <v>1.45</v>
          </cell>
        </row>
        <row r="64">
          <cell r="D64">
            <v>2020</v>
          </cell>
          <cell r="E64">
            <v>1.45</v>
          </cell>
        </row>
        <row r="65">
          <cell r="D65">
            <v>2020</v>
          </cell>
          <cell r="E65">
            <v>1.45</v>
          </cell>
        </row>
        <row r="66">
          <cell r="D66">
            <v>2021</v>
          </cell>
          <cell r="E66">
            <v>1.65</v>
          </cell>
        </row>
        <row r="67">
          <cell r="D67">
            <v>2021</v>
          </cell>
          <cell r="E67">
            <v>1.65</v>
          </cell>
        </row>
        <row r="68">
          <cell r="D68">
            <v>2021</v>
          </cell>
          <cell r="E68">
            <v>1.65</v>
          </cell>
        </row>
        <row r="69">
          <cell r="D69">
            <v>2021</v>
          </cell>
          <cell r="E69">
            <v>1.65</v>
          </cell>
        </row>
        <row r="70">
          <cell r="D70">
            <v>2022</v>
          </cell>
          <cell r="E70">
            <v>2.4000000000000004</v>
          </cell>
        </row>
        <row r="71">
          <cell r="D71">
            <v>2022</v>
          </cell>
          <cell r="E71">
            <v>2.4000000000000004</v>
          </cell>
        </row>
        <row r="72">
          <cell r="D72">
            <v>2022</v>
          </cell>
          <cell r="E72">
            <v>2.4000000000000004</v>
          </cell>
        </row>
        <row r="73">
          <cell r="D73">
            <v>2022</v>
          </cell>
          <cell r="E73">
            <v>2.4000000000000004</v>
          </cell>
        </row>
      </sheetData>
      <sheetData sheetId="1">
        <row r="1">
          <cell r="B1" t="str">
            <v>Labour Force</v>
          </cell>
          <cell r="C1" t="str">
            <v>Activity Rate</v>
          </cell>
          <cell r="D1" t="str">
            <v>Total Population 15+</v>
          </cell>
        </row>
        <row r="2">
          <cell r="A2">
            <v>2005</v>
          </cell>
          <cell r="B2">
            <v>29016873</v>
          </cell>
          <cell r="C2">
            <v>70.565086381508564</v>
          </cell>
          <cell r="D2">
            <v>41120722</v>
          </cell>
        </row>
        <row r="3">
          <cell r="A3">
            <v>2006</v>
          </cell>
          <cell r="B3">
            <v>29193291</v>
          </cell>
          <cell r="C3">
            <v>70.454640399291591</v>
          </cell>
          <cell r="D3">
            <v>41435583</v>
          </cell>
        </row>
        <row r="4">
          <cell r="A4">
            <v>2007</v>
          </cell>
          <cell r="B4">
            <v>29457032</v>
          </cell>
          <cell r="C4">
            <v>70.64915753303589</v>
          </cell>
          <cell r="D4">
            <v>41694810</v>
          </cell>
        </row>
        <row r="5">
          <cell r="A5">
            <v>2008</v>
          </cell>
          <cell r="B5">
            <v>29670797</v>
          </cell>
          <cell r="C5">
            <v>70.867059666144627</v>
          </cell>
          <cell r="D5">
            <v>41868249</v>
          </cell>
        </row>
        <row r="6">
          <cell r="A6">
            <v>2009</v>
          </cell>
          <cell r="B6">
            <v>29922456</v>
          </cell>
          <cell r="C6">
            <v>71.274191963613134</v>
          </cell>
          <cell r="D6">
            <v>41982175</v>
          </cell>
        </row>
        <row r="7">
          <cell r="A7">
            <v>2010</v>
          </cell>
          <cell r="B7">
            <v>30022647</v>
          </cell>
          <cell r="C7">
            <v>71.339218228647511</v>
          </cell>
          <cell r="D7">
            <v>42084351</v>
          </cell>
        </row>
        <row r="8">
          <cell r="A8">
            <v>2011</v>
          </cell>
          <cell r="B8">
            <v>30031230</v>
          </cell>
          <cell r="C8">
            <v>71.340301559708792</v>
          </cell>
          <cell r="D8">
            <v>42095743</v>
          </cell>
        </row>
        <row r="9">
          <cell r="A9">
            <v>2012</v>
          </cell>
          <cell r="B9">
            <v>30288026</v>
          </cell>
          <cell r="C9">
            <v>72.104459007526586</v>
          </cell>
          <cell r="D9">
            <v>42005760</v>
          </cell>
        </row>
        <row r="10">
          <cell r="A10">
            <v>2013</v>
          </cell>
          <cell r="B10">
            <v>30432523</v>
          </cell>
          <cell r="C10">
            <v>72.589349651917246</v>
          </cell>
          <cell r="D10">
            <v>41924226</v>
          </cell>
        </row>
        <row r="11">
          <cell r="A11">
            <v>2014</v>
          </cell>
          <cell r="B11">
            <v>30411865</v>
          </cell>
          <cell r="C11">
            <v>72.696033234368258</v>
          </cell>
          <cell r="D11">
            <v>41834284</v>
          </cell>
        </row>
        <row r="12">
          <cell r="A12">
            <v>2015</v>
          </cell>
          <cell r="B12">
            <v>30494746</v>
          </cell>
          <cell r="C12">
            <v>73.07440217476217</v>
          </cell>
          <cell r="D12">
            <v>41731092</v>
          </cell>
        </row>
        <row r="13">
          <cell r="A13">
            <v>2016</v>
          </cell>
          <cell r="B13">
            <v>30508008</v>
          </cell>
          <cell r="C13">
            <v>73.275386835720411</v>
          </cell>
          <cell r="D13">
            <v>41634728</v>
          </cell>
        </row>
        <row r="14">
          <cell r="A14">
            <v>2017</v>
          </cell>
          <cell r="B14">
            <v>30547530</v>
          </cell>
          <cell r="C14">
            <v>73.490881654427696</v>
          </cell>
          <cell r="D14">
            <v>41566422</v>
          </cell>
        </row>
        <row r="15">
          <cell r="A15">
            <v>2018</v>
          </cell>
          <cell r="B15">
            <v>30691326</v>
          </cell>
          <cell r="C15">
            <v>73.883143486252152</v>
          </cell>
          <cell r="D15">
            <v>41540363</v>
          </cell>
        </row>
        <row r="16">
          <cell r="A16">
            <v>2019</v>
          </cell>
          <cell r="B16">
            <v>30652293</v>
          </cell>
          <cell r="C16">
            <v>73.815012705948646</v>
          </cell>
          <cell r="D16">
            <v>41525825</v>
          </cell>
        </row>
        <row r="17">
          <cell r="A17">
            <v>2020</v>
          </cell>
          <cell r="B17">
            <v>30379167</v>
          </cell>
          <cell r="C17">
            <v>73.177173587856203</v>
          </cell>
          <cell r="D17">
            <v>41514540</v>
          </cell>
        </row>
        <row r="18">
          <cell r="A18">
            <v>2021</v>
          </cell>
          <cell r="B18">
            <v>31264402</v>
          </cell>
          <cell r="C18">
            <v>75.276400172037498</v>
          </cell>
          <cell r="D18">
            <v>41532807</v>
          </cell>
        </row>
        <row r="19">
          <cell r="A19">
            <v>2022</v>
          </cell>
          <cell r="B19">
            <v>31649853</v>
          </cell>
          <cell r="C19">
            <v>76.19564522892432</v>
          </cell>
          <cell r="D19">
            <v>41537614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veridgesY_France"/>
    </sheetNames>
    <sheetDataSet>
      <sheetData sheetId="0">
        <row r="1">
          <cell r="B1" t="str">
            <v>2005 - 2015</v>
          </cell>
          <cell r="E1" t="str">
            <v>2016 - 2022</v>
          </cell>
        </row>
        <row r="2">
          <cell r="A2">
            <v>2005</v>
          </cell>
          <cell r="B2">
            <v>0.45</v>
          </cell>
          <cell r="C2">
            <v>8.5</v>
          </cell>
          <cell r="D2">
            <v>2016</v>
          </cell>
          <cell r="E2">
            <v>0.82499999999999996</v>
          </cell>
          <cell r="F2">
            <v>10.050000000000001</v>
          </cell>
        </row>
        <row r="3">
          <cell r="A3">
            <v>2006</v>
          </cell>
          <cell r="B3">
            <v>0.55000000000000004</v>
          </cell>
          <cell r="C3">
            <v>8.4499999999999993</v>
          </cell>
          <cell r="D3">
            <v>2017</v>
          </cell>
          <cell r="E3">
            <v>1.0750000000000002</v>
          </cell>
          <cell r="F3">
            <v>9.4250000000000007</v>
          </cell>
        </row>
        <row r="4">
          <cell r="A4">
            <v>2007</v>
          </cell>
          <cell r="B4">
            <v>0.625</v>
          </cell>
          <cell r="C4">
            <v>7.65</v>
          </cell>
          <cell r="D4">
            <v>2018</v>
          </cell>
          <cell r="E4">
            <v>1.1749999999999998</v>
          </cell>
          <cell r="F4">
            <v>9.0249999999999986</v>
          </cell>
        </row>
        <row r="5">
          <cell r="A5">
            <v>2008</v>
          </cell>
          <cell r="B5">
            <v>0.625</v>
          </cell>
          <cell r="C5">
            <v>7.0750000000000002</v>
          </cell>
          <cell r="D5">
            <v>2019</v>
          </cell>
          <cell r="E5">
            <v>1.325</v>
          </cell>
          <cell r="F5">
            <v>8.4500000000000011</v>
          </cell>
        </row>
        <row r="6">
          <cell r="A6">
            <v>2009</v>
          </cell>
          <cell r="B6">
            <v>0.4</v>
          </cell>
          <cell r="C6">
            <v>8.7250000000000014</v>
          </cell>
          <cell r="D6">
            <v>2020</v>
          </cell>
          <cell r="E6">
            <v>1.4333333333333333</v>
          </cell>
          <cell r="F6">
            <v>8.0249999999999986</v>
          </cell>
        </row>
        <row r="7">
          <cell r="A7">
            <v>2010</v>
          </cell>
          <cell r="B7">
            <v>0.4</v>
          </cell>
          <cell r="C7">
            <v>8.85</v>
          </cell>
          <cell r="D7">
            <v>2021</v>
          </cell>
          <cell r="E7">
            <v>1.65</v>
          </cell>
          <cell r="F7">
            <v>7.85</v>
          </cell>
        </row>
        <row r="8">
          <cell r="A8">
            <v>2011</v>
          </cell>
          <cell r="B8">
            <v>0.72500000000000009</v>
          </cell>
          <cell r="C8">
            <v>8.8000000000000007</v>
          </cell>
          <cell r="D8">
            <v>2022</v>
          </cell>
          <cell r="E8">
            <v>2.4000000000000004</v>
          </cell>
          <cell r="F8">
            <v>7.3</v>
          </cell>
        </row>
        <row r="9">
          <cell r="A9">
            <v>2012</v>
          </cell>
          <cell r="B9">
            <v>0.65</v>
          </cell>
          <cell r="C9">
            <v>9.4</v>
          </cell>
        </row>
        <row r="10">
          <cell r="A10">
            <v>2013</v>
          </cell>
          <cell r="B10">
            <v>0.57499999999999996</v>
          </cell>
          <cell r="C10">
            <v>9.9250000000000007</v>
          </cell>
        </row>
        <row r="11">
          <cell r="A11">
            <v>2014</v>
          </cell>
          <cell r="B11">
            <v>0.64999999999999991</v>
          </cell>
          <cell r="C11">
            <v>10.324999999999999</v>
          </cell>
        </row>
        <row r="12">
          <cell r="A12">
            <v>2015</v>
          </cell>
          <cell r="B12">
            <v>0.625</v>
          </cell>
          <cell r="C12">
            <v>10.375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2">
          <cell r="L2" t="str">
            <v>HIGH</v>
          </cell>
          <cell r="M2" t="str">
            <v>MEDIUM</v>
          </cell>
          <cell r="N2" t="str">
            <v>LOW</v>
          </cell>
          <cell r="O2" t="str">
            <v>SMI</v>
          </cell>
          <cell r="P2" t="str">
            <v>HIGH</v>
          </cell>
          <cell r="Q2" t="str">
            <v>MEDIUM</v>
          </cell>
          <cell r="R2" t="str">
            <v>LOW</v>
          </cell>
        </row>
        <row r="3">
          <cell r="A3" t="str">
            <v>2009</v>
          </cell>
          <cell r="L3">
            <v>2.2356937841943609</v>
          </cell>
          <cell r="M3">
            <v>0.13068019077216134</v>
          </cell>
          <cell r="N3">
            <v>3.4474121615753899</v>
          </cell>
          <cell r="O3">
            <v>5.8137861365419123</v>
          </cell>
          <cell r="P3">
            <v>5.6</v>
          </cell>
          <cell r="Q3">
            <v>8.8000000000000007</v>
          </cell>
          <cell r="R3">
            <v>14.2</v>
          </cell>
        </row>
        <row r="4">
          <cell r="A4" t="str">
            <v>2010</v>
          </cell>
          <cell r="L4">
            <v>2.5260192333652007</v>
          </cell>
          <cell r="M4">
            <v>0.20087918447220024</v>
          </cell>
          <cell r="N4">
            <v>4.1515733752357606</v>
          </cell>
          <cell r="O4">
            <v>6.878471793073162</v>
          </cell>
          <cell r="P4">
            <v>5.5</v>
          </cell>
          <cell r="Q4">
            <v>8.8000000000000007</v>
          </cell>
          <cell r="R4">
            <v>15.1</v>
          </cell>
        </row>
        <row r="5">
          <cell r="A5" t="str">
            <v>2011</v>
          </cell>
          <cell r="L5">
            <v>2.5245374392075983</v>
          </cell>
          <cell r="M5">
            <v>0.12258154233751174</v>
          </cell>
          <cell r="N5">
            <v>3.7597046060915438</v>
          </cell>
          <cell r="O5">
            <v>6.4068235876366533</v>
          </cell>
          <cell r="P5">
            <v>5.4</v>
          </cell>
          <cell r="Q5">
            <v>8.9</v>
          </cell>
          <cell r="R5">
            <v>15</v>
          </cell>
        </row>
        <row r="6">
          <cell r="A6" t="str">
            <v>2012</v>
          </cell>
          <cell r="L6">
            <v>3.2337988358339333</v>
          </cell>
          <cell r="M6">
            <v>5.0678086123930828E-2</v>
          </cell>
          <cell r="N6">
            <v>4.0941255763996907</v>
          </cell>
          <cell r="O6">
            <v>7.3786024983575551</v>
          </cell>
          <cell r="P6">
            <v>5.7</v>
          </cell>
          <cell r="Q6">
            <v>9.8000000000000007</v>
          </cell>
          <cell r="R6">
            <v>15.8</v>
          </cell>
        </row>
        <row r="7">
          <cell r="A7" t="str">
            <v>2013</v>
          </cell>
          <cell r="L7">
            <v>3.5677978577044072</v>
          </cell>
          <cell r="M7">
            <v>9.7678713334212689E-3</v>
          </cell>
          <cell r="N7">
            <v>4.3584665136355563</v>
          </cell>
          <cell r="O7">
            <v>7.9360322426733845</v>
          </cell>
          <cell r="P7">
            <v>6.2</v>
          </cell>
          <cell r="Q7">
            <v>10.5</v>
          </cell>
          <cell r="R7">
            <v>16.8</v>
          </cell>
        </row>
        <row r="8">
          <cell r="A8" t="str">
            <v>2014</v>
          </cell>
          <cell r="L8">
            <v>2.3945585866865562</v>
          </cell>
          <cell r="M8">
            <v>3.9470253097930133E-2</v>
          </cell>
          <cell r="N8">
            <v>2.7184257440099651</v>
          </cell>
          <cell r="O8">
            <v>5.1524545837944515</v>
          </cell>
          <cell r="P8">
            <v>6.3</v>
          </cell>
          <cell r="Q8">
            <v>10.6</v>
          </cell>
          <cell r="R8">
            <v>17</v>
          </cell>
        </row>
        <row r="9">
          <cell r="A9" t="str">
            <v>2015</v>
          </cell>
          <cell r="L9">
            <v>2.7418766613599539</v>
          </cell>
          <cell r="M9">
            <v>4.7424568811747343E-2</v>
          </cell>
          <cell r="N9">
            <v>3.0209550320848546</v>
          </cell>
          <cell r="O9">
            <v>5.8102562622565559</v>
          </cell>
          <cell r="P9">
            <v>6.3</v>
          </cell>
          <cell r="Q9">
            <v>10.8</v>
          </cell>
          <cell r="R9">
            <v>17.600000000000001</v>
          </cell>
        </row>
        <row r="10">
          <cell r="A10" t="str">
            <v>2016</v>
          </cell>
          <cell r="L10">
            <v>3.0781467037827079</v>
          </cell>
          <cell r="M10">
            <v>3.4576042032794282E-2</v>
          </cell>
          <cell r="N10">
            <v>3.4913611959447399</v>
          </cell>
          <cell r="O10">
            <v>6.6040839417602424</v>
          </cell>
          <cell r="P10">
            <v>5.7</v>
          </cell>
          <cell r="Q10">
            <v>10.6</v>
          </cell>
          <cell r="R10">
            <v>18</v>
          </cell>
        </row>
        <row r="11">
          <cell r="A11" t="str">
            <v>2017</v>
          </cell>
          <cell r="L11">
            <v>3.231483451464304</v>
          </cell>
          <cell r="M11">
            <v>9.8366783953418094E-2</v>
          </cell>
          <cell r="N11">
            <v>3.1826486553085709</v>
          </cell>
          <cell r="O11">
            <v>6.5124988907262935</v>
          </cell>
          <cell r="P11">
            <v>5.2</v>
          </cell>
          <cell r="Q11">
            <v>10.1</v>
          </cell>
          <cell r="R11">
            <v>17</v>
          </cell>
        </row>
        <row r="12">
          <cell r="A12" t="str">
            <v>2018</v>
          </cell>
          <cell r="L12">
            <v>2.4578377430385623</v>
          </cell>
          <cell r="M12">
            <v>9.5234942484762442E-2</v>
          </cell>
          <cell r="N12">
            <v>2.4309414519395434</v>
          </cell>
          <cell r="O12">
            <v>4.9840141374628679</v>
          </cell>
          <cell r="P12">
            <v>5.4</v>
          </cell>
          <cell r="Q12">
            <v>9.6999999999999993</v>
          </cell>
          <cell r="R12">
            <v>16.100000000000001</v>
          </cell>
        </row>
        <row r="13">
          <cell r="A13" t="str">
            <v>2019</v>
          </cell>
          <cell r="L13">
            <v>2.1292010432275381</v>
          </cell>
          <cell r="M13">
            <v>9.5791991405876867E-2</v>
          </cell>
          <cell r="N13">
            <v>2.1015587506833096</v>
          </cell>
          <cell r="O13">
            <v>4.3265517853167239</v>
          </cell>
          <cell r="P13">
            <v>5.0999999999999996</v>
          </cell>
          <cell r="Q13">
            <v>9.1999999999999993</v>
          </cell>
          <cell r="R13">
            <v>15.4</v>
          </cell>
        </row>
        <row r="14">
          <cell r="A14" t="str">
            <v>2020</v>
          </cell>
          <cell r="L14">
            <v>1.7364581444048475</v>
          </cell>
          <cell r="M14">
            <v>0.15367697434505154</v>
          </cell>
          <cell r="N14">
            <v>1.7575622242587499</v>
          </cell>
          <cell r="O14">
            <v>3.647697343008649</v>
          </cell>
          <cell r="P14">
            <v>5.2</v>
          </cell>
          <cell r="Q14">
            <v>8.9</v>
          </cell>
          <cell r="R14">
            <v>13.9</v>
          </cell>
        </row>
        <row r="15">
          <cell r="A15" t="str">
            <v>2021</v>
          </cell>
          <cell r="L15">
            <v>1.1983579094871517</v>
          </cell>
          <cell r="M15">
            <v>0.13221638712024877</v>
          </cell>
          <cell r="N15">
            <v>1.5155570715477564</v>
          </cell>
          <cell r="O15">
            <v>2.8461313681551568</v>
          </cell>
          <cell r="P15">
            <v>5.3</v>
          </cell>
          <cell r="Q15">
            <v>8.5</v>
          </cell>
          <cell r="R15">
            <v>14.4</v>
          </cell>
        </row>
        <row r="16">
          <cell r="A16" t="str">
            <v>2022</v>
          </cell>
          <cell r="L16">
            <v>1.2059878746698098</v>
          </cell>
          <cell r="M16">
            <v>0.11622588805762935</v>
          </cell>
          <cell r="N16">
            <v>1.3392405498393056</v>
          </cell>
          <cell r="O16">
            <v>2.6614543125667449</v>
          </cell>
          <cell r="P16">
            <v>4.7</v>
          </cell>
          <cell r="Q16">
            <v>8.1999999999999993</v>
          </cell>
          <cell r="R16">
            <v>13.2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I1" t="str">
            <v>2 months</v>
          </cell>
          <cell r="J1" t="str">
            <v>12 months</v>
          </cell>
          <cell r="K1" t="str">
            <v>36 months</v>
          </cell>
        </row>
        <row r="2">
          <cell r="A2">
            <v>2010</v>
          </cell>
          <cell r="I2">
            <v>0.68137698425857063</v>
          </cell>
          <cell r="J2">
            <v>0.68137698425857063</v>
          </cell>
          <cell r="K2">
            <v>0.43865978304036118</v>
          </cell>
        </row>
        <row r="3">
          <cell r="A3">
            <v>2011</v>
          </cell>
          <cell r="I3">
            <v>0.68885798551482114</v>
          </cell>
          <cell r="J3">
            <v>0.68885798551482114</v>
          </cell>
          <cell r="K3">
            <v>0.4382638877465414</v>
          </cell>
        </row>
        <row r="4">
          <cell r="A4">
            <v>2012</v>
          </cell>
          <cell r="I4">
            <v>0.68266763715767453</v>
          </cell>
          <cell r="J4">
            <v>0.68266763715767453</v>
          </cell>
          <cell r="K4">
            <v>0.44089042926205152</v>
          </cell>
        </row>
        <row r="5">
          <cell r="A5">
            <v>2013</v>
          </cell>
          <cell r="I5">
            <v>0.68113482056256058</v>
          </cell>
          <cell r="J5">
            <v>0.68113482056256058</v>
          </cell>
          <cell r="K5">
            <v>0.44193796871694779</v>
          </cell>
        </row>
        <row r="6">
          <cell r="A6">
            <v>2014</v>
          </cell>
          <cell r="I6">
            <v>0.67514333069485322</v>
          </cell>
          <cell r="J6">
            <v>0.67514333069485322</v>
          </cell>
          <cell r="K6">
            <v>0.45477832201229063</v>
          </cell>
        </row>
        <row r="7">
          <cell r="A7">
            <v>2015</v>
          </cell>
          <cell r="I7">
            <v>0.67609167111309998</v>
          </cell>
          <cell r="J7">
            <v>0.67609167111309998</v>
          </cell>
          <cell r="K7">
            <v>0.45599695136177693</v>
          </cell>
        </row>
        <row r="8">
          <cell r="A8">
            <v>2016</v>
          </cell>
          <cell r="I8">
            <v>0.65542539639067676</v>
          </cell>
          <cell r="J8">
            <v>0.65542539639067676</v>
          </cell>
          <cell r="K8">
            <v>0.48665441671484799</v>
          </cell>
        </row>
        <row r="9">
          <cell r="A9">
            <v>2017</v>
          </cell>
          <cell r="I9">
            <v>0.65805206614630696</v>
          </cell>
          <cell r="J9">
            <v>0.65805206614630696</v>
          </cell>
          <cell r="K9">
            <v>0.49773613505436803</v>
          </cell>
        </row>
        <row r="10">
          <cell r="A10">
            <v>2018</v>
          </cell>
          <cell r="I10">
            <v>0.6570353808995365</v>
          </cell>
          <cell r="J10">
            <v>0.6570353808995365</v>
          </cell>
          <cell r="K10">
            <v>0.52479355702069319</v>
          </cell>
        </row>
        <row r="11">
          <cell r="A11">
            <v>2019</v>
          </cell>
          <cell r="I11">
            <v>0.61894662825776303</v>
          </cell>
          <cell r="J11">
            <v>0.61894662825776303</v>
          </cell>
          <cell r="K11">
            <v>0.49508925533604009</v>
          </cell>
        </row>
        <row r="12">
          <cell r="A12">
            <v>2020</v>
          </cell>
          <cell r="I12">
            <v>0.61955932953392379</v>
          </cell>
          <cell r="J12">
            <v>0.61955932953392379</v>
          </cell>
          <cell r="K12">
            <v>0.51104346432903791</v>
          </cell>
        </row>
        <row r="13">
          <cell r="A13">
            <v>2021</v>
          </cell>
          <cell r="I13">
            <v>0.62097565929787735</v>
          </cell>
          <cell r="J13">
            <v>0.62097565929787735</v>
          </cell>
          <cell r="K13">
            <v>0.50407935272013271</v>
          </cell>
        </row>
        <row r="14">
          <cell r="A14">
            <v>2022</v>
          </cell>
          <cell r="I14">
            <v>0.63095680317769731</v>
          </cell>
          <cell r="J14">
            <v>0.63095680317769731</v>
          </cell>
          <cell r="K14">
            <v>0.50152080766472351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ph"/>
    </sheetNames>
    <sheetDataSet>
      <sheetData sheetId="0">
        <row r="1">
          <cell r="B1" t="str">
            <v>Full-time</v>
          </cell>
          <cell r="C1" t="str">
            <v>Part-time</v>
          </cell>
        </row>
        <row r="2">
          <cell r="A2" t="str">
            <v>2004</v>
          </cell>
          <cell r="B2">
            <v>4.4000000000000004</v>
          </cell>
          <cell r="C2">
            <v>9.3000000000000007</v>
          </cell>
        </row>
        <row r="3">
          <cell r="A3" t="str">
            <v>2005</v>
          </cell>
          <cell r="B3">
            <v>5.3</v>
          </cell>
          <cell r="C3">
            <v>8.4</v>
          </cell>
        </row>
        <row r="4">
          <cell r="A4" t="str">
            <v>2006</v>
          </cell>
          <cell r="B4">
            <v>5.0999999999999996</v>
          </cell>
          <cell r="C4">
            <v>10.1</v>
          </cell>
        </row>
        <row r="5">
          <cell r="A5" t="str">
            <v>2007</v>
          </cell>
          <cell r="B5">
            <v>5.3</v>
          </cell>
          <cell r="C5">
            <v>10.9</v>
          </cell>
        </row>
        <row r="6">
          <cell r="A6" t="str">
            <v>2008</v>
          </cell>
          <cell r="B6">
            <v>5.3</v>
          </cell>
          <cell r="C6">
            <v>10.5</v>
          </cell>
        </row>
        <row r="7">
          <cell r="A7" t="str">
            <v>2009</v>
          </cell>
          <cell r="B7">
            <v>5.3</v>
          </cell>
          <cell r="C7">
            <v>11.2</v>
          </cell>
        </row>
        <row r="8">
          <cell r="A8" t="str">
            <v>2010</v>
          </cell>
          <cell r="B8">
            <v>5.2</v>
          </cell>
          <cell r="C8">
            <v>11.2</v>
          </cell>
        </row>
        <row r="9">
          <cell r="A9" t="str">
            <v>2011</v>
          </cell>
          <cell r="B9">
            <v>5.9</v>
          </cell>
          <cell r="C9">
            <v>13.7</v>
          </cell>
        </row>
        <row r="10">
          <cell r="A10" t="str">
            <v>2012</v>
          </cell>
          <cell r="B10">
            <v>6.6</v>
          </cell>
          <cell r="C10">
            <v>13</v>
          </cell>
        </row>
        <row r="11">
          <cell r="A11" t="str">
            <v>2013</v>
          </cell>
          <cell r="B11">
            <v>5.9</v>
          </cell>
          <cell r="C11">
            <v>13.1</v>
          </cell>
        </row>
        <row r="12">
          <cell r="A12" t="str">
            <v>2014</v>
          </cell>
          <cell r="B12">
            <v>6.3</v>
          </cell>
          <cell r="C12">
            <v>13.3</v>
          </cell>
        </row>
        <row r="13">
          <cell r="A13" t="str">
            <v>2015</v>
          </cell>
          <cell r="B13">
            <v>6</v>
          </cell>
          <cell r="C13">
            <v>13.2</v>
          </cell>
        </row>
        <row r="14">
          <cell r="A14" t="str">
            <v>2016</v>
          </cell>
          <cell r="B14">
            <v>6.5</v>
          </cell>
          <cell r="C14">
            <v>13.5</v>
          </cell>
        </row>
        <row r="15">
          <cell r="A15" t="str">
            <v>2017</v>
          </cell>
          <cell r="B15">
            <v>5.8</v>
          </cell>
          <cell r="C15">
            <v>12.8</v>
          </cell>
        </row>
        <row r="16">
          <cell r="A16" t="str">
            <v>2018</v>
          </cell>
          <cell r="B16">
            <v>5.9</v>
          </cell>
          <cell r="C16">
            <v>11.9</v>
          </cell>
        </row>
        <row r="17">
          <cell r="A17" t="str">
            <v>2019</v>
          </cell>
          <cell r="B17">
            <v>5.5</v>
          </cell>
          <cell r="C17">
            <v>15.5</v>
          </cell>
        </row>
        <row r="18">
          <cell r="A18" t="str">
            <v>2020</v>
          </cell>
          <cell r="B18">
            <v>5.3</v>
          </cell>
          <cell r="C18">
            <v>17.2</v>
          </cell>
        </row>
        <row r="19">
          <cell r="A19" t="str">
            <v>2021</v>
          </cell>
          <cell r="B19">
            <v>3.3</v>
          </cell>
          <cell r="C19">
            <v>11.9</v>
          </cell>
        </row>
        <row r="20">
          <cell r="A20" t="str">
            <v>2022</v>
          </cell>
          <cell r="B20">
            <v>5.4</v>
          </cell>
          <cell r="C20">
            <v>15.8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E365-8A0C-40DA-A27E-DDC37049B01B}">
  <dimension ref="A1:G76"/>
  <sheetViews>
    <sheetView tabSelected="1" workbookViewId="0">
      <selection activeCell="I1" sqref="I1"/>
    </sheetView>
  </sheetViews>
  <sheetFormatPr defaultRowHeight="15" x14ac:dyDescent="0.25"/>
  <sheetData>
    <row r="1" spans="1:7" x14ac:dyDescent="0.25">
      <c r="B1" s="1" t="s">
        <v>0</v>
      </c>
      <c r="C1" s="2" t="s">
        <v>1</v>
      </c>
      <c r="D1" s="1" t="s">
        <v>2</v>
      </c>
      <c r="E1" s="2" t="s">
        <v>3</v>
      </c>
      <c r="F1" s="3" t="s">
        <v>4</v>
      </c>
      <c r="G1" s="4" t="s">
        <v>5</v>
      </c>
    </row>
    <row r="2" spans="1:7" x14ac:dyDescent="0.25">
      <c r="A2" s="5">
        <v>42736</v>
      </c>
      <c r="B2" s="6">
        <v>1895900</v>
      </c>
      <c r="C2" s="7" t="s">
        <v>6</v>
      </c>
      <c r="D2" s="8">
        <v>454300</v>
      </c>
      <c r="E2" s="9" t="s">
        <v>7</v>
      </c>
      <c r="F2" s="10">
        <v>2625700</v>
      </c>
      <c r="G2" s="10" t="s">
        <v>6</v>
      </c>
    </row>
    <row r="3" spans="1:7" x14ac:dyDescent="0.25">
      <c r="A3" s="5">
        <v>42767</v>
      </c>
      <c r="B3" s="11">
        <v>1891000</v>
      </c>
      <c r="C3" s="12" t="s">
        <v>6</v>
      </c>
      <c r="D3" s="13">
        <v>452500</v>
      </c>
      <c r="E3" s="14" t="s">
        <v>7</v>
      </c>
      <c r="F3" s="15">
        <v>2650700</v>
      </c>
      <c r="G3" s="15" t="s">
        <v>6</v>
      </c>
    </row>
    <row r="4" spans="1:7" x14ac:dyDescent="0.25">
      <c r="A4" s="5">
        <v>42795</v>
      </c>
      <c r="B4" s="11">
        <v>1893300</v>
      </c>
      <c r="C4" s="12" t="s">
        <v>6</v>
      </c>
      <c r="D4" s="13">
        <v>450000</v>
      </c>
      <c r="E4" s="14" t="s">
        <v>7</v>
      </c>
      <c r="F4" s="15">
        <v>2687200</v>
      </c>
      <c r="G4" s="15" t="s">
        <v>6</v>
      </c>
    </row>
    <row r="5" spans="1:7" x14ac:dyDescent="0.25">
      <c r="A5" s="5">
        <v>42826</v>
      </c>
      <c r="B5" s="11">
        <v>1893500</v>
      </c>
      <c r="C5" s="12" t="s">
        <v>6</v>
      </c>
      <c r="D5" s="13">
        <v>446600</v>
      </c>
      <c r="E5" s="14" t="s">
        <v>7</v>
      </c>
      <c r="F5" s="15">
        <v>2678700</v>
      </c>
      <c r="G5" s="15" t="s">
        <v>6</v>
      </c>
    </row>
    <row r="6" spans="1:7" x14ac:dyDescent="0.25">
      <c r="A6" s="5">
        <v>42856</v>
      </c>
      <c r="B6" s="11">
        <v>1894100</v>
      </c>
      <c r="C6" s="12" t="s">
        <v>6</v>
      </c>
      <c r="D6" s="13">
        <v>444000</v>
      </c>
      <c r="E6" s="14" t="s">
        <v>7</v>
      </c>
      <c r="F6" s="15">
        <v>2711200</v>
      </c>
      <c r="G6" s="15" t="s">
        <v>6</v>
      </c>
    </row>
    <row r="7" spans="1:7" x14ac:dyDescent="0.25">
      <c r="A7" s="5">
        <v>42887</v>
      </c>
      <c r="B7" s="11">
        <v>1887900</v>
      </c>
      <c r="C7" s="12" t="s">
        <v>6</v>
      </c>
      <c r="D7" s="13">
        <v>441800</v>
      </c>
      <c r="E7" s="14" t="s">
        <v>7</v>
      </c>
      <c r="F7" s="15">
        <v>2737000</v>
      </c>
      <c r="G7" s="15" t="s">
        <v>6</v>
      </c>
    </row>
    <row r="8" spans="1:7" x14ac:dyDescent="0.25">
      <c r="A8" s="5">
        <v>42917</v>
      </c>
      <c r="B8" s="11">
        <v>1879100</v>
      </c>
      <c r="C8" s="12" t="s">
        <v>6</v>
      </c>
      <c r="D8" s="13">
        <v>444100</v>
      </c>
      <c r="E8" s="14" t="s">
        <v>7</v>
      </c>
      <c r="F8" s="15">
        <v>2714000</v>
      </c>
      <c r="G8" s="15" t="s">
        <v>6</v>
      </c>
    </row>
    <row r="9" spans="1:7" x14ac:dyDescent="0.25">
      <c r="A9" s="5">
        <v>42948</v>
      </c>
      <c r="B9" s="11">
        <v>1870200</v>
      </c>
      <c r="C9" s="12" t="s">
        <v>6</v>
      </c>
      <c r="D9" s="13">
        <v>444400</v>
      </c>
      <c r="E9" s="14" t="s">
        <v>7</v>
      </c>
      <c r="F9" s="15">
        <v>2745700</v>
      </c>
      <c r="G9" s="15" t="s">
        <v>6</v>
      </c>
    </row>
    <row r="10" spans="1:7" x14ac:dyDescent="0.25">
      <c r="A10" s="5">
        <v>42979</v>
      </c>
      <c r="B10" s="11">
        <v>1868100</v>
      </c>
      <c r="C10" s="12" t="s">
        <v>6</v>
      </c>
      <c r="D10" s="13">
        <v>435500</v>
      </c>
      <c r="E10" s="14" t="s">
        <v>7</v>
      </c>
      <c r="F10" s="15">
        <v>2783300</v>
      </c>
      <c r="G10" s="15" t="s">
        <v>6</v>
      </c>
    </row>
    <row r="11" spans="1:7" x14ac:dyDescent="0.25">
      <c r="A11" s="5">
        <v>43009</v>
      </c>
      <c r="B11" s="11">
        <v>1875200</v>
      </c>
      <c r="C11" s="12" t="s">
        <v>6</v>
      </c>
      <c r="D11" s="13">
        <v>432700</v>
      </c>
      <c r="E11" s="14" t="s">
        <v>7</v>
      </c>
      <c r="F11" s="15">
        <v>2793700</v>
      </c>
      <c r="G11" s="15" t="s">
        <v>6</v>
      </c>
    </row>
    <row r="12" spans="1:7" x14ac:dyDescent="0.25">
      <c r="A12" s="5">
        <v>43040</v>
      </c>
      <c r="B12" s="11">
        <v>1883700</v>
      </c>
      <c r="C12" s="12" t="s">
        <v>6</v>
      </c>
      <c r="D12" s="13">
        <v>430000</v>
      </c>
      <c r="E12" s="14" t="s">
        <v>7</v>
      </c>
      <c r="F12" s="15">
        <v>2830200</v>
      </c>
      <c r="G12" s="15" t="s">
        <v>6</v>
      </c>
    </row>
    <row r="13" spans="1:7" x14ac:dyDescent="0.25">
      <c r="A13" s="5">
        <v>43070</v>
      </c>
      <c r="B13" s="11">
        <v>1883800</v>
      </c>
      <c r="C13" s="12" t="s">
        <v>6</v>
      </c>
      <c r="D13" s="13">
        <v>427100</v>
      </c>
      <c r="E13" s="14" t="s">
        <v>7</v>
      </c>
      <c r="F13" s="15">
        <v>2846500</v>
      </c>
      <c r="G13" s="15" t="s">
        <v>6</v>
      </c>
    </row>
    <row r="14" spans="1:7" x14ac:dyDescent="0.25">
      <c r="A14" s="5">
        <v>43101</v>
      </c>
      <c r="B14" s="11">
        <v>1891300</v>
      </c>
      <c r="C14" s="16">
        <v>-0.24215080124435237</v>
      </c>
      <c r="D14" s="13">
        <v>423200</v>
      </c>
      <c r="E14" s="16">
        <v>-6.8488356737245235</v>
      </c>
      <c r="F14" s="15">
        <v>2790800</v>
      </c>
      <c r="G14" s="17">
        <v>6.2871349534814547</v>
      </c>
    </row>
    <row r="15" spans="1:7" x14ac:dyDescent="0.25">
      <c r="A15" s="5">
        <v>43132</v>
      </c>
      <c r="B15" s="11">
        <v>1890100</v>
      </c>
      <c r="C15" s="16">
        <v>-4.8967634297438715E-2</v>
      </c>
      <c r="D15" s="13">
        <v>418900</v>
      </c>
      <c r="E15" s="16">
        <v>-7.433531325130815</v>
      </c>
      <c r="F15" s="15">
        <v>2784100</v>
      </c>
      <c r="G15" s="17">
        <v>5.0332682818989385</v>
      </c>
    </row>
    <row r="16" spans="1:7" x14ac:dyDescent="0.25">
      <c r="A16" s="5">
        <v>43160</v>
      </c>
      <c r="B16" s="11">
        <v>1891700</v>
      </c>
      <c r="C16" s="16">
        <v>-8.8785180005218303E-2</v>
      </c>
      <c r="D16" s="13">
        <v>415200</v>
      </c>
      <c r="E16" s="16">
        <v>-7.7249918887807398</v>
      </c>
      <c r="F16" s="15">
        <v>2796100</v>
      </c>
      <c r="G16" s="17">
        <v>4.054008794310195</v>
      </c>
    </row>
    <row r="17" spans="1:7" x14ac:dyDescent="0.25">
      <c r="A17" s="5">
        <v>43191</v>
      </c>
      <c r="B17" s="11">
        <v>1890700</v>
      </c>
      <c r="C17" s="16">
        <v>-0.14745227605685574</v>
      </c>
      <c r="D17" s="13">
        <v>409700</v>
      </c>
      <c r="E17" s="16">
        <v>-8.2698029943779847</v>
      </c>
      <c r="F17" s="15">
        <v>2781000</v>
      </c>
      <c r="G17" s="17">
        <v>3.8199970358390947</v>
      </c>
    </row>
    <row r="18" spans="1:7" x14ac:dyDescent="0.25">
      <c r="A18" s="5">
        <v>43221</v>
      </c>
      <c r="B18" s="11">
        <v>1893400</v>
      </c>
      <c r="C18" s="16">
        <v>-3.7061517896172846E-2</v>
      </c>
      <c r="D18" s="13">
        <v>406000</v>
      </c>
      <c r="E18" s="16">
        <v>-8.5633212850048981</v>
      </c>
      <c r="F18" s="15">
        <v>2809100</v>
      </c>
      <c r="G18" s="17">
        <v>3.6114795432850837</v>
      </c>
    </row>
    <row r="19" spans="1:7" x14ac:dyDescent="0.25">
      <c r="A19" s="5">
        <v>43252</v>
      </c>
      <c r="B19" s="11">
        <v>1892400</v>
      </c>
      <c r="C19" s="16">
        <v>0.24037226449424098</v>
      </c>
      <c r="D19" s="13">
        <v>402400</v>
      </c>
      <c r="E19" s="16">
        <v>-8.9081838676674288</v>
      </c>
      <c r="F19" s="15">
        <v>2832200</v>
      </c>
      <c r="G19" s="17">
        <v>3.4780381545458603</v>
      </c>
    </row>
    <row r="20" spans="1:7" x14ac:dyDescent="0.25">
      <c r="A20" s="5">
        <v>43282</v>
      </c>
      <c r="B20" s="11">
        <v>1887200</v>
      </c>
      <c r="C20" s="16">
        <v>0.42955660201144452</v>
      </c>
      <c r="D20" s="13">
        <v>401000</v>
      </c>
      <c r="E20" s="16">
        <v>-9.6964497614335148</v>
      </c>
      <c r="F20" s="15">
        <v>2818600</v>
      </c>
      <c r="G20" s="17">
        <v>3.8564764662967299</v>
      </c>
    </row>
    <row r="21" spans="1:7" x14ac:dyDescent="0.25">
      <c r="A21" s="5">
        <v>43313</v>
      </c>
      <c r="B21" s="11">
        <v>1880800</v>
      </c>
      <c r="C21" s="16">
        <v>0.5680794327333315</v>
      </c>
      <c r="D21" s="13">
        <v>398700</v>
      </c>
      <c r="E21" s="16">
        <v>-10.288359407348732</v>
      </c>
      <c r="F21" s="15">
        <v>2843300</v>
      </c>
      <c r="G21" s="17">
        <v>3.5548208330966</v>
      </c>
    </row>
    <row r="22" spans="1:7" x14ac:dyDescent="0.25">
      <c r="A22" s="5">
        <v>43344</v>
      </c>
      <c r="B22" s="11">
        <v>1883000</v>
      </c>
      <c r="C22" s="16">
        <v>0.79540454342526601</v>
      </c>
      <c r="D22" s="13">
        <v>388800</v>
      </c>
      <c r="E22" s="16">
        <v>-10.734114319040774</v>
      </c>
      <c r="F22" s="15">
        <v>2879200</v>
      </c>
      <c r="G22" s="17">
        <v>3.448218871159499</v>
      </c>
    </row>
    <row r="23" spans="1:7" x14ac:dyDescent="0.25">
      <c r="A23" s="5">
        <v>43374</v>
      </c>
      <c r="B23" s="11">
        <v>1894200</v>
      </c>
      <c r="C23" s="16">
        <v>1.0134989203743414</v>
      </c>
      <c r="D23" s="13">
        <v>384100</v>
      </c>
      <c r="E23" s="16">
        <v>-11.233482721719252</v>
      </c>
      <c r="F23" s="15">
        <v>2919400</v>
      </c>
      <c r="G23" s="17">
        <v>4.4992078645129743</v>
      </c>
    </row>
    <row r="24" spans="1:7" x14ac:dyDescent="0.25">
      <c r="A24" s="5">
        <v>43405</v>
      </c>
      <c r="B24" s="11">
        <v>1905300</v>
      </c>
      <c r="C24" s="16">
        <v>1.1478155616842698</v>
      </c>
      <c r="D24" s="13">
        <v>381400</v>
      </c>
      <c r="E24" s="16">
        <v>-11.29915913234364</v>
      </c>
      <c r="F24" s="15">
        <v>3000500</v>
      </c>
      <c r="G24" s="17">
        <v>6.0168930080048337</v>
      </c>
    </row>
    <row r="25" spans="1:7" x14ac:dyDescent="0.25">
      <c r="A25" s="5">
        <v>43435</v>
      </c>
      <c r="B25" s="11">
        <v>1903800</v>
      </c>
      <c r="C25" s="16">
        <v>1.0651614437569277</v>
      </c>
      <c r="D25" s="13">
        <v>379700</v>
      </c>
      <c r="E25" s="16">
        <v>-11.096672379721465</v>
      </c>
      <c r="F25" s="15">
        <v>3156900</v>
      </c>
      <c r="G25" s="17">
        <v>10.905010630569105</v>
      </c>
    </row>
    <row r="26" spans="1:7" x14ac:dyDescent="0.25">
      <c r="A26" s="5">
        <v>43466</v>
      </c>
      <c r="B26" s="11">
        <v>1903700</v>
      </c>
      <c r="C26" s="16">
        <v>0.65133886910568461</v>
      </c>
      <c r="D26" s="13">
        <v>377800</v>
      </c>
      <c r="E26" s="16">
        <v>-10.740437074544626</v>
      </c>
      <c r="F26" s="15">
        <v>3891000</v>
      </c>
      <c r="G26" s="17">
        <v>39.421099967392983</v>
      </c>
    </row>
    <row r="27" spans="1:7" x14ac:dyDescent="0.25">
      <c r="A27" s="5">
        <v>43497</v>
      </c>
      <c r="B27" s="11">
        <v>1902200</v>
      </c>
      <c r="C27" s="16">
        <v>0.64059458690167126</v>
      </c>
      <c r="D27" s="13">
        <v>376300</v>
      </c>
      <c r="E27" s="16">
        <v>-10.181091610488322</v>
      </c>
      <c r="F27" s="15">
        <v>4139100</v>
      </c>
      <c r="G27" s="17">
        <v>48.666752150842932</v>
      </c>
    </row>
    <row r="28" spans="1:7" x14ac:dyDescent="0.25">
      <c r="A28" s="5">
        <v>43525</v>
      </c>
      <c r="B28" s="11">
        <v>1902700</v>
      </c>
      <c r="C28" s="16">
        <v>0.58477955523555325</v>
      </c>
      <c r="D28" s="13">
        <v>375700</v>
      </c>
      <c r="E28" s="16">
        <v>-9.5202200215782984</v>
      </c>
      <c r="F28" s="15">
        <v>4242800</v>
      </c>
      <c r="G28" s="17">
        <v>51.737668943264815</v>
      </c>
    </row>
    <row r="29" spans="1:7" x14ac:dyDescent="0.25">
      <c r="A29" s="5">
        <v>43556</v>
      </c>
      <c r="B29" s="11">
        <v>1902000</v>
      </c>
      <c r="C29" s="16">
        <v>0.59718559561475049</v>
      </c>
      <c r="D29" s="13">
        <v>375200</v>
      </c>
      <c r="E29" s="16">
        <v>-8.4307824486637823</v>
      </c>
      <c r="F29" s="15">
        <v>4223500</v>
      </c>
      <c r="G29" s="17">
        <v>51.869368915840106</v>
      </c>
    </row>
    <row r="30" spans="1:7" x14ac:dyDescent="0.25">
      <c r="A30" s="5">
        <v>43586</v>
      </c>
      <c r="B30" s="11">
        <v>1904500</v>
      </c>
      <c r="C30" s="16">
        <v>0.58243013003803645</v>
      </c>
      <c r="D30" s="13">
        <v>371600</v>
      </c>
      <c r="E30" s="16">
        <v>-8.4818481848184817</v>
      </c>
      <c r="F30" s="15">
        <v>4267700</v>
      </c>
      <c r="G30" s="17">
        <v>51.924244829842415</v>
      </c>
    </row>
    <row r="31" spans="1:7" x14ac:dyDescent="0.25">
      <c r="A31" s="5">
        <v>43617</v>
      </c>
      <c r="B31" s="11">
        <v>1902000</v>
      </c>
      <c r="C31" s="16">
        <v>0.50521997227921789</v>
      </c>
      <c r="D31" s="13">
        <v>369000</v>
      </c>
      <c r="E31" s="16">
        <v>-8.2973859457310404</v>
      </c>
      <c r="F31" s="15">
        <v>4311200</v>
      </c>
      <c r="G31" s="17">
        <v>52.224074357197161</v>
      </c>
    </row>
    <row r="32" spans="1:7" x14ac:dyDescent="0.25">
      <c r="A32" s="5">
        <v>43647</v>
      </c>
      <c r="B32" s="11">
        <v>1900100</v>
      </c>
      <c r="C32" s="16">
        <v>0.68237973441344113</v>
      </c>
      <c r="D32" s="13">
        <v>368000</v>
      </c>
      <c r="E32" s="16">
        <v>-8.234176457680876</v>
      </c>
      <c r="F32" s="15">
        <v>4290800</v>
      </c>
      <c r="G32" s="17">
        <v>52.229263433055038</v>
      </c>
    </row>
    <row r="33" spans="1:7" x14ac:dyDescent="0.25">
      <c r="A33" s="5">
        <v>43678</v>
      </c>
      <c r="B33" s="11">
        <v>1893700</v>
      </c>
      <c r="C33" s="16">
        <v>0.68801059132224052</v>
      </c>
      <c r="D33" s="13">
        <v>367800</v>
      </c>
      <c r="E33" s="16">
        <v>-7.7450038504278123</v>
      </c>
      <c r="F33" s="15">
        <v>4329300</v>
      </c>
      <c r="G33" s="17">
        <v>52.264207282138827</v>
      </c>
    </row>
    <row r="34" spans="1:7" x14ac:dyDescent="0.25">
      <c r="A34" s="5">
        <v>43709</v>
      </c>
      <c r="B34" s="11">
        <v>1898200</v>
      </c>
      <c r="C34" s="16">
        <v>0.80654712116263438</v>
      </c>
      <c r="D34" s="13">
        <v>359000</v>
      </c>
      <c r="E34" s="16">
        <v>-7.6636768878177008</v>
      </c>
      <c r="F34" s="15">
        <v>4382000</v>
      </c>
      <c r="G34" s="17">
        <v>52.193220701602783</v>
      </c>
    </row>
    <row r="35" spans="1:7" x14ac:dyDescent="0.25">
      <c r="A35" s="5">
        <v>43739</v>
      </c>
      <c r="B35" s="11">
        <v>1907200</v>
      </c>
      <c r="C35" s="16">
        <v>0.68593891221164482</v>
      </c>
      <c r="D35" s="13">
        <v>355100</v>
      </c>
      <c r="E35" s="16">
        <v>-7.5461331958515929</v>
      </c>
      <c r="F35" s="15">
        <v>4412900</v>
      </c>
      <c r="G35" s="17">
        <v>51.158059730582458</v>
      </c>
    </row>
    <row r="36" spans="1:7" x14ac:dyDescent="0.25">
      <c r="A36" s="5">
        <v>43770</v>
      </c>
      <c r="B36" s="11">
        <v>1916800</v>
      </c>
      <c r="C36" s="16">
        <v>0.60431872170372325</v>
      </c>
      <c r="D36" s="13">
        <v>353000</v>
      </c>
      <c r="E36" s="16">
        <v>-7.4491010428846334</v>
      </c>
      <c r="F36" s="15">
        <v>4470200</v>
      </c>
      <c r="G36" s="17">
        <v>48.982870253258426</v>
      </c>
    </row>
    <row r="37" spans="1:7" x14ac:dyDescent="0.25">
      <c r="A37" s="5">
        <v>43800</v>
      </c>
      <c r="B37" s="11">
        <v>1916100</v>
      </c>
      <c r="C37" s="16">
        <v>0.64670081210536512</v>
      </c>
      <c r="D37" s="13">
        <v>351500</v>
      </c>
      <c r="E37" s="16">
        <v>-7.4169276189824052</v>
      </c>
      <c r="F37" s="15">
        <v>4504600</v>
      </c>
      <c r="G37" s="17">
        <v>42.68952016522433</v>
      </c>
    </row>
    <row r="38" spans="1:7" x14ac:dyDescent="0.25">
      <c r="A38" s="5">
        <v>43831</v>
      </c>
      <c r="B38" s="11">
        <v>1920900</v>
      </c>
      <c r="C38" s="16">
        <v>0.90531157447729471</v>
      </c>
      <c r="D38" s="13">
        <v>350900</v>
      </c>
      <c r="E38" s="16">
        <v>-7.1067615752567068</v>
      </c>
      <c r="F38" s="15">
        <v>4474100</v>
      </c>
      <c r="G38" s="17">
        <v>14.987774281941455</v>
      </c>
    </row>
    <row r="39" spans="1:7" x14ac:dyDescent="0.25">
      <c r="A39" s="5">
        <v>43862</v>
      </c>
      <c r="B39" s="11">
        <v>1926000</v>
      </c>
      <c r="C39" s="16">
        <v>1.2514805015384598</v>
      </c>
      <c r="D39" s="13">
        <v>350900</v>
      </c>
      <c r="E39" s="16">
        <v>-6.7321364500139538</v>
      </c>
      <c r="F39" s="15">
        <v>4477700</v>
      </c>
      <c r="G39" s="17">
        <v>8.1817944612006688</v>
      </c>
    </row>
    <row r="40" spans="1:7" x14ac:dyDescent="0.25">
      <c r="A40" s="5">
        <v>43891</v>
      </c>
      <c r="B40" s="11">
        <v>1950100</v>
      </c>
      <c r="C40" s="16">
        <v>2.4914924200418875</v>
      </c>
      <c r="D40" s="13">
        <v>349700</v>
      </c>
      <c r="E40" s="16">
        <v>-6.9190659593666242</v>
      </c>
      <c r="F40" s="15">
        <v>4488800</v>
      </c>
      <c r="G40" s="17">
        <v>5.7993289311923499</v>
      </c>
    </row>
    <row r="41" spans="1:7" x14ac:dyDescent="0.25">
      <c r="A41" s="5">
        <v>43922</v>
      </c>
      <c r="B41" s="11">
        <v>1971700</v>
      </c>
      <c r="C41" s="16">
        <v>3.6626317762473359</v>
      </c>
      <c r="D41" s="13">
        <v>350600</v>
      </c>
      <c r="E41" s="16">
        <v>-6.5337456018765323</v>
      </c>
      <c r="F41" s="15">
        <v>4505100</v>
      </c>
      <c r="G41" s="17">
        <v>6.6691764483038263</v>
      </c>
    </row>
    <row r="42" spans="1:7" x14ac:dyDescent="0.25">
      <c r="A42" s="5">
        <v>43952</v>
      </c>
      <c r="B42" s="11">
        <v>1988100</v>
      </c>
      <c r="C42" s="16">
        <v>4.3903461008131384</v>
      </c>
      <c r="D42" s="13">
        <v>342100</v>
      </c>
      <c r="E42" s="16">
        <v>-7.9288017180595398</v>
      </c>
      <c r="F42" s="15">
        <v>4538700</v>
      </c>
      <c r="G42" s="17">
        <v>6.3491003482666457</v>
      </c>
    </row>
    <row r="43" spans="1:7" x14ac:dyDescent="0.25">
      <c r="A43" s="5">
        <v>43983</v>
      </c>
      <c r="B43" s="11">
        <v>2019800</v>
      </c>
      <c r="C43" s="16">
        <v>6.1913119005007351</v>
      </c>
      <c r="D43" s="13">
        <v>365500</v>
      </c>
      <c r="E43" s="16">
        <v>-0.97006351477314601</v>
      </c>
      <c r="F43" s="15">
        <v>4547000</v>
      </c>
      <c r="G43" s="17">
        <v>5.4685890834191557</v>
      </c>
    </row>
    <row r="44" spans="1:7" x14ac:dyDescent="0.25">
      <c r="A44" s="5">
        <v>44013</v>
      </c>
      <c r="B44" s="11">
        <v>2046500</v>
      </c>
      <c r="C44" s="16">
        <v>7.7038172261731903</v>
      </c>
      <c r="D44" s="13">
        <v>373900</v>
      </c>
      <c r="E44" s="16">
        <v>1.5947286189796888</v>
      </c>
      <c r="F44" s="15">
        <v>4445200</v>
      </c>
      <c r="G44" s="17">
        <v>3.5972537528540709</v>
      </c>
    </row>
    <row r="45" spans="1:7" x14ac:dyDescent="0.25">
      <c r="A45" s="5">
        <v>44044</v>
      </c>
      <c r="B45" s="11">
        <v>2056100</v>
      </c>
      <c r="C45" s="16">
        <v>8.572311185626214</v>
      </c>
      <c r="D45" s="13">
        <v>379700</v>
      </c>
      <c r="E45" s="16">
        <v>3.2377964060133615</v>
      </c>
      <c r="F45" s="15">
        <v>4392900</v>
      </c>
      <c r="G45" s="17">
        <v>1.468858590254237</v>
      </c>
    </row>
    <row r="46" spans="1:7" x14ac:dyDescent="0.25">
      <c r="A46" s="5">
        <v>44075</v>
      </c>
      <c r="B46" s="11">
        <v>2060600</v>
      </c>
      <c r="C46" s="16">
        <v>8.5598518980566354</v>
      </c>
      <c r="D46" s="13">
        <v>379900</v>
      </c>
      <c r="E46" s="16">
        <v>5.8346681523782991</v>
      </c>
      <c r="F46" s="15">
        <v>4410800</v>
      </c>
      <c r="G46" s="17">
        <v>0.65686870978151091</v>
      </c>
    </row>
    <row r="47" spans="1:7" x14ac:dyDescent="0.25">
      <c r="A47" s="5">
        <v>44105</v>
      </c>
      <c r="B47" s="11">
        <v>2068400</v>
      </c>
      <c r="C47" s="16">
        <v>8.4510941518520752</v>
      </c>
      <c r="D47" s="13">
        <v>376000</v>
      </c>
      <c r="E47" s="16">
        <v>5.8974286760357115</v>
      </c>
      <c r="F47" s="15">
        <v>4464900</v>
      </c>
      <c r="G47" s="17">
        <v>1.1768392915170491</v>
      </c>
    </row>
    <row r="48" spans="1:7" x14ac:dyDescent="0.25">
      <c r="A48" s="5">
        <v>44136</v>
      </c>
      <c r="B48" s="11">
        <v>2073700</v>
      </c>
      <c r="C48" s="16">
        <v>8.1860914023372278</v>
      </c>
      <c r="D48" s="13">
        <v>366200</v>
      </c>
      <c r="E48" s="16">
        <v>3.7189684670904293</v>
      </c>
      <c r="F48" s="15">
        <v>4542500</v>
      </c>
      <c r="G48" s="17">
        <v>1.6182862317486997</v>
      </c>
    </row>
    <row r="49" spans="1:7" x14ac:dyDescent="0.25">
      <c r="A49" s="5">
        <v>44166</v>
      </c>
      <c r="B49" s="11">
        <v>2058100</v>
      </c>
      <c r="C49" s="16">
        <v>7.4084782391999697</v>
      </c>
      <c r="D49" s="13">
        <v>354700</v>
      </c>
      <c r="E49" s="16">
        <v>0.91284843416198014</v>
      </c>
      <c r="F49" s="15">
        <v>4578400</v>
      </c>
      <c r="G49" s="17">
        <v>1.6393486294214308</v>
      </c>
    </row>
    <row r="50" spans="1:7" x14ac:dyDescent="0.25">
      <c r="A50" s="5">
        <v>44197</v>
      </c>
      <c r="B50" s="11">
        <v>2036500</v>
      </c>
      <c r="C50" s="16">
        <v>6.0163840890254923</v>
      </c>
      <c r="D50" s="13">
        <v>344700</v>
      </c>
      <c r="E50" s="16">
        <v>-1.7593753562065428</v>
      </c>
      <c r="F50" s="15">
        <v>4529300</v>
      </c>
      <c r="G50" s="17">
        <v>1.2324354866143261</v>
      </c>
    </row>
    <row r="51" spans="1:7" x14ac:dyDescent="0.25">
      <c r="A51" s="5">
        <v>44228</v>
      </c>
      <c r="B51" s="11">
        <v>2016000</v>
      </c>
      <c r="C51" s="16">
        <v>4.6697538411854831</v>
      </c>
      <c r="D51" s="13">
        <v>335600</v>
      </c>
      <c r="E51" s="16">
        <v>-4.3721592932962885</v>
      </c>
      <c r="F51" s="15">
        <v>4505100</v>
      </c>
      <c r="G51" s="17">
        <v>0.610843317527755</v>
      </c>
    </row>
    <row r="52" spans="1:7" x14ac:dyDescent="0.25">
      <c r="A52" s="5">
        <v>44256</v>
      </c>
      <c r="B52" s="11">
        <v>1997500</v>
      </c>
      <c r="C52" s="16">
        <v>2.4303107345646757</v>
      </c>
      <c r="D52" s="13">
        <v>329700</v>
      </c>
      <c r="E52" s="18">
        <v>-5.7079375246635751</v>
      </c>
      <c r="F52" s="15">
        <v>4494900</v>
      </c>
      <c r="G52" s="17">
        <v>0.13428868101024832</v>
      </c>
    </row>
    <row r="53" spans="1:7" x14ac:dyDescent="0.25">
      <c r="A53" s="5">
        <v>44287</v>
      </c>
      <c r="B53" s="11">
        <v>1975400</v>
      </c>
      <c r="C53" s="16">
        <v>0.18821741723708396</v>
      </c>
      <c r="D53" s="13">
        <v>319800</v>
      </c>
      <c r="E53" s="18">
        <v>-8.7883005178982909</v>
      </c>
      <c r="F53" s="15">
        <v>4473700</v>
      </c>
      <c r="G53" s="17">
        <v>-0.69751346571232098</v>
      </c>
    </row>
    <row r="54" spans="1:7" x14ac:dyDescent="0.25">
      <c r="A54" s="5">
        <v>44317</v>
      </c>
      <c r="B54" s="11">
        <v>1956400</v>
      </c>
      <c r="C54" s="16">
        <v>-1.5949000219809293</v>
      </c>
      <c r="D54" s="13">
        <v>312800</v>
      </c>
      <c r="E54" s="18">
        <v>-8.5800303986905178</v>
      </c>
      <c r="F54" s="15">
        <v>4480100</v>
      </c>
      <c r="G54" s="17">
        <v>-1.2910836395171446</v>
      </c>
    </row>
    <row r="55" spans="1:7" x14ac:dyDescent="0.25">
      <c r="A55" s="5">
        <v>44348</v>
      </c>
      <c r="B55" s="11">
        <v>1937700</v>
      </c>
      <c r="C55" s="16">
        <v>-4.0628034081226359</v>
      </c>
      <c r="D55" s="13">
        <v>304800</v>
      </c>
      <c r="E55" s="18">
        <v>-16.602821587662941</v>
      </c>
      <c r="F55" s="15">
        <v>4491300</v>
      </c>
      <c r="G55" s="17">
        <v>-1.2250484054995334</v>
      </c>
    </row>
    <row r="56" spans="1:7" x14ac:dyDescent="0.25">
      <c r="A56" s="5">
        <v>44378</v>
      </c>
      <c r="B56" s="11">
        <v>1964400</v>
      </c>
      <c r="C56" s="16">
        <v>-4.0089871520666982</v>
      </c>
      <c r="D56" s="13">
        <v>362200</v>
      </c>
      <c r="E56" s="18">
        <v>-3.1286942288456085</v>
      </c>
      <c r="F56" s="15">
        <v>4456500</v>
      </c>
      <c r="G56" s="17">
        <v>0.25490691881852412</v>
      </c>
    </row>
    <row r="57" spans="1:7" x14ac:dyDescent="0.25">
      <c r="A57" s="5">
        <v>44409</v>
      </c>
      <c r="B57" s="11">
        <v>1956100</v>
      </c>
      <c r="C57" s="16">
        <v>-4.8629393777713794</v>
      </c>
      <c r="D57" s="13">
        <v>362200</v>
      </c>
      <c r="E57" s="18">
        <v>-4.6050846877312752</v>
      </c>
      <c r="F57" s="15">
        <v>4477500</v>
      </c>
      <c r="G57" s="17">
        <v>1.9251799478253742</v>
      </c>
    </row>
    <row r="58" spans="1:7" x14ac:dyDescent="0.25">
      <c r="A58" s="5">
        <v>44440</v>
      </c>
      <c r="B58" s="11">
        <v>1947600</v>
      </c>
      <c r="C58" s="16">
        <v>-5.4847762651343199</v>
      </c>
      <c r="D58" s="13">
        <v>356300</v>
      </c>
      <c r="E58" s="18">
        <v>-6.2152558433354388</v>
      </c>
      <c r="F58" s="15">
        <v>4529700</v>
      </c>
      <c r="G58" s="17">
        <v>2.6955059710446165</v>
      </c>
    </row>
    <row r="59" spans="1:7" x14ac:dyDescent="0.25">
      <c r="A59" s="5">
        <v>44470</v>
      </c>
      <c r="B59" s="11">
        <v>1939700</v>
      </c>
      <c r="C59" s="16">
        <v>-6.2199430177391495</v>
      </c>
      <c r="D59" s="13">
        <v>340000</v>
      </c>
      <c r="E59" s="18">
        <v>-9.5731496502752584</v>
      </c>
      <c r="F59" s="15">
        <v>4556300</v>
      </c>
      <c r="G59" s="17">
        <v>2.0489131225986066</v>
      </c>
    </row>
    <row r="60" spans="1:7" x14ac:dyDescent="0.25">
      <c r="A60" s="5">
        <v>44501</v>
      </c>
      <c r="B60" s="11">
        <v>1941300</v>
      </c>
      <c r="C60" s="16">
        <v>-6.3846408684720286</v>
      </c>
      <c r="D60" s="13">
        <v>334200</v>
      </c>
      <c r="E60" s="18">
        <v>-8.7241265358848796</v>
      </c>
      <c r="F60" s="15">
        <v>4598600</v>
      </c>
      <c r="G60" s="17">
        <v>1.2340778791242974</v>
      </c>
    </row>
    <row r="61" spans="1:7" x14ac:dyDescent="0.25">
      <c r="A61" s="5">
        <v>44531</v>
      </c>
      <c r="B61" s="11">
        <v>1930900</v>
      </c>
      <c r="C61" s="16">
        <v>-6.1805027489146465</v>
      </c>
      <c r="D61" s="13">
        <v>321900</v>
      </c>
      <c r="E61" s="18">
        <v>-9.2559183190226246</v>
      </c>
      <c r="F61" s="15">
        <v>4619000</v>
      </c>
      <c r="G61" s="17">
        <v>0.88547627576205001</v>
      </c>
    </row>
    <row r="62" spans="1:7" x14ac:dyDescent="0.25">
      <c r="A62" s="5">
        <v>44562</v>
      </c>
      <c r="B62" s="11">
        <v>1911300</v>
      </c>
      <c r="C62" s="16">
        <v>-6.1440561445962985</v>
      </c>
      <c r="D62" s="13">
        <v>319200</v>
      </c>
      <c r="E62" s="18">
        <v>-7.4118336398391858</v>
      </c>
      <c r="F62" s="15">
        <v>4586600</v>
      </c>
      <c r="G62" s="17">
        <v>1.2660041640080455</v>
      </c>
    </row>
    <row r="63" spans="1:7" x14ac:dyDescent="0.25">
      <c r="A63" s="5">
        <v>44593</v>
      </c>
      <c r="B63" s="11">
        <v>1890800</v>
      </c>
      <c r="C63" s="16">
        <v>-6.2088102326716514</v>
      </c>
      <c r="D63" s="13">
        <v>316300</v>
      </c>
      <c r="E63" s="18">
        <v>-5.7374948596766213</v>
      </c>
      <c r="F63" s="15">
        <v>4541600</v>
      </c>
      <c r="G63" s="17">
        <v>0.81097050984041186</v>
      </c>
    </row>
    <row r="64" spans="1:7" x14ac:dyDescent="0.25">
      <c r="A64" s="5">
        <v>44621</v>
      </c>
      <c r="B64" s="11">
        <v>1900000</v>
      </c>
      <c r="C64" s="16">
        <v>-4.8810146607159401</v>
      </c>
      <c r="D64" s="13">
        <v>313100</v>
      </c>
      <c r="E64" s="18">
        <v>-5.054815084383387</v>
      </c>
      <c r="F64" s="15">
        <v>4564100</v>
      </c>
      <c r="G64" s="17">
        <v>1.5408026714929146</v>
      </c>
    </row>
    <row r="65" spans="1:7" x14ac:dyDescent="0.25">
      <c r="A65" s="5">
        <v>44652</v>
      </c>
      <c r="B65" s="11">
        <v>1897400</v>
      </c>
      <c r="C65" s="16">
        <v>-3.9487345895724695</v>
      </c>
      <c r="D65" s="13">
        <v>307800</v>
      </c>
      <c r="E65" s="18">
        <v>-3.7682283198679305</v>
      </c>
      <c r="F65" s="15">
        <v>4557300</v>
      </c>
      <c r="G65" s="17">
        <v>1.869159505217356</v>
      </c>
    </row>
    <row r="66" spans="1:7" x14ac:dyDescent="0.25">
      <c r="A66" s="5">
        <v>44682</v>
      </c>
      <c r="B66" s="11">
        <v>1896400</v>
      </c>
      <c r="C66" s="16">
        <v>-3.0644880158701358</v>
      </c>
      <c r="D66" s="13">
        <v>303700</v>
      </c>
      <c r="E66" s="18">
        <v>-2.9037683124124745</v>
      </c>
      <c r="F66" s="15">
        <v>4586900</v>
      </c>
      <c r="G66" s="17">
        <v>2.3843154236429345</v>
      </c>
    </row>
    <row r="67" spans="1:7" x14ac:dyDescent="0.25">
      <c r="A67" s="5">
        <v>44713</v>
      </c>
      <c r="B67" s="11">
        <v>1888900</v>
      </c>
      <c r="C67" s="16">
        <v>-2.5210248830574744</v>
      </c>
      <c r="D67" s="13">
        <v>297500</v>
      </c>
      <c r="E67" s="18">
        <v>-2.4006693132976804</v>
      </c>
      <c r="F67" s="15">
        <v>4601900</v>
      </c>
      <c r="G67" s="17">
        <v>2.4617365881289186</v>
      </c>
    </row>
    <row r="68" spans="1:7" x14ac:dyDescent="0.25">
      <c r="A68" s="5">
        <v>44743</v>
      </c>
      <c r="B68" s="11">
        <v>1879600</v>
      </c>
      <c r="C68" s="16">
        <v>-4.3171213693104473</v>
      </c>
      <c r="D68" s="13">
        <v>297300</v>
      </c>
      <c r="E68" s="18">
        <v>-17.904394305845454</v>
      </c>
      <c r="F68" s="15">
        <v>4586800</v>
      </c>
      <c r="G68" s="17">
        <v>2.9234937056867487</v>
      </c>
    </row>
    <row r="69" spans="1:7" x14ac:dyDescent="0.25">
      <c r="A69" s="5">
        <v>44774</v>
      </c>
      <c r="B69" s="11">
        <v>1874400</v>
      </c>
      <c r="C69" s="16">
        <v>-4.1768826978092877</v>
      </c>
      <c r="D69" s="13">
        <v>295700</v>
      </c>
      <c r="E69" s="18">
        <v>-18.364788903490851</v>
      </c>
      <c r="F69" s="15">
        <v>4622800</v>
      </c>
      <c r="G69" s="17">
        <v>3.2438104018481693</v>
      </c>
    </row>
    <row r="70" spans="1:7" x14ac:dyDescent="0.25">
      <c r="A70" s="5">
        <v>44805</v>
      </c>
      <c r="B70" s="11">
        <v>1879200</v>
      </c>
      <c r="C70" s="16">
        <v>-3.5122021349243431</v>
      </c>
      <c r="D70" s="13">
        <v>286600</v>
      </c>
      <c r="E70" s="18">
        <v>-19.577499179078718</v>
      </c>
      <c r="F70" s="15">
        <v>4679300</v>
      </c>
      <c r="G70" s="17">
        <v>3.3039427297166095</v>
      </c>
    </row>
    <row r="71" spans="1:7" x14ac:dyDescent="0.25">
      <c r="A71" s="5">
        <v>44835</v>
      </c>
      <c r="B71" s="11">
        <v>1890700</v>
      </c>
      <c r="C71" s="16">
        <v>-2.5265606440543751</v>
      </c>
      <c r="D71" s="13">
        <v>283700</v>
      </c>
      <c r="E71" s="18">
        <v>-16.569023628438828</v>
      </c>
      <c r="F71" s="15">
        <v>4736300</v>
      </c>
      <c r="G71" s="17">
        <v>3.9505866116985229</v>
      </c>
    </row>
    <row r="72" spans="1:7" x14ac:dyDescent="0.25">
      <c r="A72" s="5">
        <v>44866</v>
      </c>
      <c r="B72" s="11">
        <v>1907500</v>
      </c>
      <c r="C72" s="16">
        <v>-1.7399573072231562</v>
      </c>
      <c r="D72" s="13">
        <v>280400</v>
      </c>
      <c r="E72" s="18">
        <v>-16.091833650995024</v>
      </c>
      <c r="F72" s="15">
        <v>4781400</v>
      </c>
      <c r="G72" s="17">
        <v>3.9765935372363383</v>
      </c>
    </row>
    <row r="73" spans="1:7" x14ac:dyDescent="0.25">
      <c r="A73" s="5">
        <v>44896</v>
      </c>
      <c r="B73" s="11">
        <v>1891000</v>
      </c>
      <c r="C73" s="16">
        <v>-2.0681190231422382</v>
      </c>
      <c r="D73" s="13">
        <v>276400</v>
      </c>
      <c r="E73" s="18">
        <v>-14.131235030800438</v>
      </c>
      <c r="F73" s="15">
        <v>4798100</v>
      </c>
      <c r="G73" s="17">
        <v>3.8781064481538245</v>
      </c>
    </row>
    <row r="74" spans="1:7" x14ac:dyDescent="0.25">
      <c r="A74" s="5">
        <v>44927</v>
      </c>
      <c r="B74" s="11">
        <v>1882400</v>
      </c>
      <c r="C74" s="16">
        <v>-1.5144388607962498</v>
      </c>
      <c r="D74" s="13">
        <v>274400</v>
      </c>
      <c r="E74" s="18">
        <v>-14.047256527378336</v>
      </c>
      <c r="F74" s="15">
        <v>4765900</v>
      </c>
      <c r="G74" s="17">
        <v>3.9074213731167826</v>
      </c>
    </row>
    <row r="75" spans="1:7" x14ac:dyDescent="0.25">
      <c r="A75" s="5">
        <v>44958</v>
      </c>
      <c r="B75" s="11">
        <v>1867900</v>
      </c>
      <c r="C75" s="16">
        <v>-1.2109650593450623</v>
      </c>
      <c r="D75" s="13">
        <v>271500</v>
      </c>
      <c r="E75" s="18">
        <v>-14.180850256695582</v>
      </c>
      <c r="F75" s="15">
        <v>4761800</v>
      </c>
      <c r="G75" s="17">
        <v>4.8472233873689872</v>
      </c>
    </row>
    <row r="76" spans="1:7" x14ac:dyDescent="0.25">
      <c r="A76" s="5">
        <v>44986</v>
      </c>
      <c r="B76" s="19">
        <v>1869200</v>
      </c>
      <c r="C76" s="20">
        <v>-1.6220389723033912</v>
      </c>
      <c r="D76" s="21" t="s">
        <v>6</v>
      </c>
      <c r="E76" s="22" t="s">
        <v>6</v>
      </c>
      <c r="F76" s="23">
        <v>4754000</v>
      </c>
      <c r="G76" s="24">
        <v>4.1600991384542301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C673-B6C6-405B-BD50-D1EEB958F340}">
  <dimension ref="A1"/>
  <sheetViews>
    <sheetView topLeftCell="B22" workbookViewId="0">
      <selection activeCell="W45" sqref="W4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C16A-03D9-4B3D-8FD5-48332D40FF7B}">
  <dimension ref="A1:K14"/>
  <sheetViews>
    <sheetView workbookViewId="0">
      <selection activeCell="O27" sqref="O27"/>
    </sheetView>
  </sheetViews>
  <sheetFormatPr defaultRowHeight="15" x14ac:dyDescent="0.25"/>
  <sheetData>
    <row r="1" spans="1:11" x14ac:dyDescent="0.25">
      <c r="A1" s="40" t="s">
        <v>14</v>
      </c>
      <c r="B1" s="40" t="s">
        <v>55</v>
      </c>
      <c r="C1" s="40" t="s">
        <v>56</v>
      </c>
      <c r="D1" s="40" t="s">
        <v>57</v>
      </c>
      <c r="E1" s="40" t="s">
        <v>58</v>
      </c>
      <c r="F1" s="40" t="s">
        <v>59</v>
      </c>
      <c r="G1" s="40" t="s">
        <v>60</v>
      </c>
      <c r="H1" s="40" t="s">
        <v>61</v>
      </c>
      <c r="I1" s="40" t="s">
        <v>62</v>
      </c>
      <c r="J1" s="40" t="s">
        <v>63</v>
      </c>
      <c r="K1" s="40" t="s">
        <v>64</v>
      </c>
    </row>
    <row r="2" spans="1:11" x14ac:dyDescent="0.25">
      <c r="A2">
        <v>2010</v>
      </c>
      <c r="B2">
        <v>20357.5</v>
      </c>
      <c r="C2">
        <v>14383.800000000001</v>
      </c>
      <c r="D2">
        <v>14383.800000000001</v>
      </c>
      <c r="E2">
        <v>10493.4</v>
      </c>
      <c r="F2">
        <v>21109.9</v>
      </c>
      <c r="G2">
        <v>21109.9</v>
      </c>
      <c r="H2">
        <v>23921.5</v>
      </c>
      <c r="I2">
        <f>C2/F2</f>
        <v>0.68137698425857063</v>
      </c>
      <c r="J2">
        <f>D2/G2</f>
        <v>0.68137698425857063</v>
      </c>
      <c r="K2">
        <f>E2/H2</f>
        <v>0.43865978304036118</v>
      </c>
    </row>
    <row r="3" spans="1:11" x14ac:dyDescent="0.25">
      <c r="A3">
        <v>2011</v>
      </c>
      <c r="B3">
        <v>20738.800000000003</v>
      </c>
      <c r="C3">
        <v>14761.400000000001</v>
      </c>
      <c r="D3">
        <v>14761.400000000001</v>
      </c>
      <c r="E3">
        <v>10657</v>
      </c>
      <c r="F3">
        <v>21428.800000000003</v>
      </c>
      <c r="G3">
        <v>21428.800000000003</v>
      </c>
      <c r="H3">
        <v>24316.400000000001</v>
      </c>
      <c r="I3">
        <f t="shared" ref="I3:K14" si="0">C3/F3</f>
        <v>0.68885798551482114</v>
      </c>
      <c r="J3">
        <f t="shared" si="0"/>
        <v>0.68885798551482114</v>
      </c>
      <c r="K3">
        <f t="shared" si="0"/>
        <v>0.4382638877465414</v>
      </c>
    </row>
    <row r="4" spans="1:11" x14ac:dyDescent="0.25">
      <c r="A4">
        <v>2012</v>
      </c>
      <c r="B4">
        <v>21341.200000000001</v>
      </c>
      <c r="C4">
        <v>15006.400000000001</v>
      </c>
      <c r="D4">
        <v>15006.400000000001</v>
      </c>
      <c r="E4">
        <v>10889.2</v>
      </c>
      <c r="F4">
        <v>21982</v>
      </c>
      <c r="G4">
        <v>21982</v>
      </c>
      <c r="H4">
        <v>24698.2</v>
      </c>
      <c r="I4">
        <f t="shared" si="0"/>
        <v>0.68266763715767453</v>
      </c>
      <c r="J4">
        <f t="shared" si="0"/>
        <v>0.68266763715767453</v>
      </c>
      <c r="K4">
        <f t="shared" si="0"/>
        <v>0.44089042926205152</v>
      </c>
    </row>
    <row r="5" spans="1:11" x14ac:dyDescent="0.25">
      <c r="A5">
        <v>2013</v>
      </c>
      <c r="B5">
        <v>21662.300000000003</v>
      </c>
      <c r="C5">
        <v>15168.6</v>
      </c>
      <c r="D5">
        <v>15168.6</v>
      </c>
      <c r="E5">
        <v>11072.8</v>
      </c>
      <c r="F5">
        <v>22269.600000000002</v>
      </c>
      <c r="G5">
        <v>22269.600000000002</v>
      </c>
      <c r="H5">
        <v>25055.100000000002</v>
      </c>
      <c r="I5">
        <f t="shared" si="0"/>
        <v>0.68113482056256058</v>
      </c>
      <c r="J5">
        <f t="shared" si="0"/>
        <v>0.68113482056256058</v>
      </c>
      <c r="K5">
        <f t="shared" si="0"/>
        <v>0.44193796871694779</v>
      </c>
    </row>
    <row r="6" spans="1:11" x14ac:dyDescent="0.25">
      <c r="A6">
        <v>2014</v>
      </c>
      <c r="B6">
        <v>22299</v>
      </c>
      <c r="C6">
        <v>15438.300000000001</v>
      </c>
      <c r="D6">
        <v>15438.300000000001</v>
      </c>
      <c r="E6">
        <v>11522.4</v>
      </c>
      <c r="F6">
        <v>22866.7</v>
      </c>
      <c r="G6">
        <v>22866.7</v>
      </c>
      <c r="H6">
        <v>25336.300000000003</v>
      </c>
      <c r="I6">
        <f t="shared" si="0"/>
        <v>0.67514333069485322</v>
      </c>
      <c r="J6">
        <f t="shared" si="0"/>
        <v>0.67514333069485322</v>
      </c>
      <c r="K6">
        <f t="shared" si="0"/>
        <v>0.45477832201229063</v>
      </c>
    </row>
    <row r="7" spans="1:11" x14ac:dyDescent="0.25">
      <c r="A7">
        <v>2015</v>
      </c>
      <c r="B7">
        <v>22724.100000000002</v>
      </c>
      <c r="C7">
        <v>15712.1</v>
      </c>
      <c r="D7">
        <v>15712.1</v>
      </c>
      <c r="E7">
        <v>11726.6</v>
      </c>
      <c r="F7">
        <v>23239.600000000002</v>
      </c>
      <c r="G7">
        <v>23239.600000000002</v>
      </c>
      <c r="H7">
        <v>25716.400000000001</v>
      </c>
      <c r="I7">
        <f t="shared" si="0"/>
        <v>0.67609167111309998</v>
      </c>
      <c r="J7">
        <f t="shared" si="0"/>
        <v>0.67609167111309998</v>
      </c>
      <c r="K7">
        <f t="shared" si="0"/>
        <v>0.45599695136177693</v>
      </c>
    </row>
    <row r="8" spans="1:11" x14ac:dyDescent="0.25">
      <c r="A8">
        <v>2016</v>
      </c>
      <c r="B8">
        <v>21957.9</v>
      </c>
      <c r="C8">
        <v>15794.900000000001</v>
      </c>
      <c r="D8">
        <v>15794.900000000001</v>
      </c>
      <c r="E8">
        <v>12288.9</v>
      </c>
      <c r="F8">
        <v>24098.7</v>
      </c>
      <c r="G8">
        <v>24098.7</v>
      </c>
      <c r="H8">
        <v>25251.800000000003</v>
      </c>
      <c r="I8">
        <f t="shared" si="0"/>
        <v>0.65542539639067676</v>
      </c>
      <c r="J8">
        <f t="shared" si="0"/>
        <v>0.65542539639067676</v>
      </c>
      <c r="K8">
        <f t="shared" si="0"/>
        <v>0.48665441671484799</v>
      </c>
    </row>
    <row r="9" spans="1:11" x14ac:dyDescent="0.25">
      <c r="A9">
        <v>2017</v>
      </c>
      <c r="B9">
        <v>22156.7</v>
      </c>
      <c r="C9">
        <v>15993.1</v>
      </c>
      <c r="D9">
        <v>15993.1</v>
      </c>
      <c r="E9">
        <v>12675</v>
      </c>
      <c r="F9">
        <v>24303.7</v>
      </c>
      <c r="G9">
        <v>24303.7</v>
      </c>
      <c r="H9">
        <v>25465.300000000003</v>
      </c>
      <c r="I9">
        <f t="shared" si="0"/>
        <v>0.65805206614630696</v>
      </c>
      <c r="J9">
        <f t="shared" si="0"/>
        <v>0.65805206614630696</v>
      </c>
      <c r="K9">
        <f t="shared" si="0"/>
        <v>0.49773613505436803</v>
      </c>
    </row>
    <row r="10" spans="1:11" x14ac:dyDescent="0.25">
      <c r="A10">
        <v>2018</v>
      </c>
      <c r="B10">
        <v>22363.4</v>
      </c>
      <c r="C10">
        <v>16104.2</v>
      </c>
      <c r="D10">
        <v>16104.2</v>
      </c>
      <c r="E10">
        <v>12862.9</v>
      </c>
      <c r="F10">
        <v>24510.400000000001</v>
      </c>
      <c r="G10">
        <v>24510.400000000001</v>
      </c>
      <c r="H10">
        <v>24510.400000000001</v>
      </c>
      <c r="I10">
        <f t="shared" si="0"/>
        <v>0.6570353808995365</v>
      </c>
      <c r="J10">
        <f t="shared" si="0"/>
        <v>0.6570353808995365</v>
      </c>
      <c r="K10">
        <f t="shared" si="0"/>
        <v>0.52479355702069319</v>
      </c>
    </row>
    <row r="11" spans="1:11" x14ac:dyDescent="0.25">
      <c r="A11">
        <v>2019</v>
      </c>
      <c r="B11">
        <v>24202</v>
      </c>
      <c r="C11">
        <v>16372.5</v>
      </c>
      <c r="D11">
        <v>16372.5</v>
      </c>
      <c r="E11">
        <v>13096.2</v>
      </c>
      <c r="F11">
        <v>26452.2</v>
      </c>
      <c r="G11">
        <v>26452.2</v>
      </c>
      <c r="H11">
        <v>26452.2</v>
      </c>
      <c r="I11">
        <f t="shared" si="0"/>
        <v>0.61894662825776303</v>
      </c>
      <c r="J11">
        <f t="shared" si="0"/>
        <v>0.61894662825776303</v>
      </c>
      <c r="K11">
        <f t="shared" si="0"/>
        <v>0.49508925533604009</v>
      </c>
    </row>
    <row r="12" spans="1:11" x14ac:dyDescent="0.25">
      <c r="A12">
        <v>2020</v>
      </c>
      <c r="B12">
        <v>23963.100000000002</v>
      </c>
      <c r="C12">
        <v>16241.5</v>
      </c>
      <c r="D12">
        <v>16241.5</v>
      </c>
      <c r="E12">
        <v>13396.8</v>
      </c>
      <c r="F12">
        <v>26214.600000000002</v>
      </c>
      <c r="G12">
        <v>26214.600000000002</v>
      </c>
      <c r="H12">
        <v>26214.600000000002</v>
      </c>
      <c r="I12">
        <f t="shared" si="0"/>
        <v>0.61955932953392379</v>
      </c>
      <c r="J12">
        <f t="shared" si="0"/>
        <v>0.61955932953392379</v>
      </c>
      <c r="K12">
        <f t="shared" si="0"/>
        <v>0.51104346432903791</v>
      </c>
    </row>
    <row r="13" spans="1:11" x14ac:dyDescent="0.25">
      <c r="A13">
        <v>2021</v>
      </c>
      <c r="B13">
        <v>24326.9</v>
      </c>
      <c r="C13">
        <v>16508.7</v>
      </c>
      <c r="D13">
        <v>16508.7</v>
      </c>
      <c r="E13">
        <v>13401</v>
      </c>
      <c r="F13">
        <v>26585.100000000002</v>
      </c>
      <c r="G13">
        <v>26585.100000000002</v>
      </c>
      <c r="H13">
        <v>26585.100000000002</v>
      </c>
      <c r="I13">
        <f t="shared" si="0"/>
        <v>0.62097565929787735</v>
      </c>
      <c r="J13">
        <f t="shared" si="0"/>
        <v>0.62097565929787735</v>
      </c>
      <c r="K13">
        <f t="shared" si="0"/>
        <v>0.50407935272013271</v>
      </c>
    </row>
    <row r="14" spans="1:11" x14ac:dyDescent="0.25">
      <c r="A14">
        <v>2022</v>
      </c>
      <c r="B14">
        <v>24929</v>
      </c>
      <c r="C14">
        <v>17155.400000000001</v>
      </c>
      <c r="D14">
        <v>17155.400000000001</v>
      </c>
      <c r="E14">
        <v>13636.1</v>
      </c>
      <c r="F14">
        <v>27189.5</v>
      </c>
      <c r="G14">
        <v>27189.5</v>
      </c>
      <c r="H14">
        <v>27189.5</v>
      </c>
      <c r="I14">
        <f t="shared" si="0"/>
        <v>0.63095680317769731</v>
      </c>
      <c r="J14">
        <f t="shared" si="0"/>
        <v>0.63095680317769731</v>
      </c>
      <c r="K14">
        <f t="shared" si="0"/>
        <v>0.50152080766472351</v>
      </c>
    </row>
  </sheetData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9741-CF69-4179-A75B-EDEA122B2BA2}">
  <dimension ref="A1:C20"/>
  <sheetViews>
    <sheetView workbookViewId="0">
      <selection activeCell="M30" sqref="M30"/>
    </sheetView>
  </sheetViews>
  <sheetFormatPr defaultRowHeight="15" x14ac:dyDescent="0.25"/>
  <sheetData>
    <row r="1" spans="1:3" x14ac:dyDescent="0.25">
      <c r="A1" s="41" t="s">
        <v>10</v>
      </c>
      <c r="B1" s="37" t="s">
        <v>65</v>
      </c>
      <c r="C1" s="37" t="s">
        <v>66</v>
      </c>
    </row>
    <row r="2" spans="1:3" x14ac:dyDescent="0.25">
      <c r="A2" s="32" t="s">
        <v>67</v>
      </c>
      <c r="B2" s="38">
        <v>4.4000000000000004</v>
      </c>
      <c r="C2" s="38">
        <v>9.3000000000000007</v>
      </c>
    </row>
    <row r="3" spans="1:3" x14ac:dyDescent="0.25">
      <c r="A3" s="32" t="s">
        <v>68</v>
      </c>
      <c r="B3" s="38">
        <v>5.3</v>
      </c>
      <c r="C3" s="38">
        <v>8.4</v>
      </c>
    </row>
    <row r="4" spans="1:3" x14ac:dyDescent="0.25">
      <c r="A4" s="32" t="s">
        <v>69</v>
      </c>
      <c r="B4" s="38">
        <v>5.0999999999999996</v>
      </c>
      <c r="C4" s="38">
        <v>10.1</v>
      </c>
    </row>
    <row r="5" spans="1:3" x14ac:dyDescent="0.25">
      <c r="A5" s="32" t="s">
        <v>70</v>
      </c>
      <c r="B5" s="38">
        <v>5.3</v>
      </c>
      <c r="C5" s="38">
        <v>10.9</v>
      </c>
    </row>
    <row r="6" spans="1:3" x14ac:dyDescent="0.25">
      <c r="A6" s="32" t="s">
        <v>71</v>
      </c>
      <c r="B6" s="38">
        <v>5.3</v>
      </c>
      <c r="C6" s="38">
        <v>10.5</v>
      </c>
    </row>
    <row r="7" spans="1:3" x14ac:dyDescent="0.25">
      <c r="A7" s="32" t="s">
        <v>41</v>
      </c>
      <c r="B7" s="38">
        <v>5.3</v>
      </c>
      <c r="C7" s="38">
        <v>11.2</v>
      </c>
    </row>
    <row r="8" spans="1:3" x14ac:dyDescent="0.25">
      <c r="A8" s="32" t="s">
        <v>42</v>
      </c>
      <c r="B8" s="38">
        <v>5.2</v>
      </c>
      <c r="C8" s="38">
        <v>11.2</v>
      </c>
    </row>
    <row r="9" spans="1:3" x14ac:dyDescent="0.25">
      <c r="A9" s="32" t="s">
        <v>43</v>
      </c>
      <c r="B9" s="38">
        <v>5.9</v>
      </c>
      <c r="C9" s="38">
        <v>13.7</v>
      </c>
    </row>
    <row r="10" spans="1:3" x14ac:dyDescent="0.25">
      <c r="A10" s="32" t="s">
        <v>44</v>
      </c>
      <c r="B10" s="38">
        <v>6.6</v>
      </c>
      <c r="C10" s="39">
        <v>13</v>
      </c>
    </row>
    <row r="11" spans="1:3" x14ac:dyDescent="0.25">
      <c r="A11" s="32" t="s">
        <v>45</v>
      </c>
      <c r="B11" s="38">
        <v>5.9</v>
      </c>
      <c r="C11" s="38">
        <v>13.1</v>
      </c>
    </row>
    <row r="12" spans="1:3" x14ac:dyDescent="0.25">
      <c r="A12" s="32" t="s">
        <v>46</v>
      </c>
      <c r="B12" s="38">
        <v>6.3</v>
      </c>
      <c r="C12" s="38">
        <v>13.3</v>
      </c>
    </row>
    <row r="13" spans="1:3" x14ac:dyDescent="0.25">
      <c r="A13" s="32" t="s">
        <v>47</v>
      </c>
      <c r="B13" s="39">
        <v>6</v>
      </c>
      <c r="C13" s="38">
        <v>13.2</v>
      </c>
    </row>
    <row r="14" spans="1:3" x14ac:dyDescent="0.25">
      <c r="A14" s="32" t="s">
        <v>48</v>
      </c>
      <c r="B14" s="38">
        <v>6.5</v>
      </c>
      <c r="C14" s="38">
        <v>13.5</v>
      </c>
    </row>
    <row r="15" spans="1:3" x14ac:dyDescent="0.25">
      <c r="A15" s="32" t="s">
        <v>49</v>
      </c>
      <c r="B15" s="38">
        <v>5.8</v>
      </c>
      <c r="C15" s="38">
        <v>12.8</v>
      </c>
    </row>
    <row r="16" spans="1:3" x14ac:dyDescent="0.25">
      <c r="A16" s="32" t="s">
        <v>50</v>
      </c>
      <c r="B16" s="38">
        <v>5.9</v>
      </c>
      <c r="C16" s="38">
        <v>11.9</v>
      </c>
    </row>
    <row r="17" spans="1:3" x14ac:dyDescent="0.25">
      <c r="A17" s="32" t="s">
        <v>51</v>
      </c>
      <c r="B17" s="38">
        <v>5.5</v>
      </c>
      <c r="C17" s="38">
        <v>15.5</v>
      </c>
    </row>
    <row r="18" spans="1:3" x14ac:dyDescent="0.25">
      <c r="A18" s="32" t="s">
        <v>52</v>
      </c>
      <c r="B18" s="38">
        <v>5.3</v>
      </c>
      <c r="C18" s="38">
        <v>17.2</v>
      </c>
    </row>
    <row r="19" spans="1:3" x14ac:dyDescent="0.25">
      <c r="A19" s="32" t="s">
        <v>53</v>
      </c>
      <c r="B19" s="38">
        <v>3.3</v>
      </c>
      <c r="C19" s="38">
        <v>11.9</v>
      </c>
    </row>
    <row r="20" spans="1:3" x14ac:dyDescent="0.25">
      <c r="A20" s="32" t="s">
        <v>54</v>
      </c>
      <c r="B20" s="38">
        <v>5.4</v>
      </c>
      <c r="C20" s="38">
        <v>15.8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A27F-459F-4266-9CAD-2CA37754C7FF}">
  <dimension ref="A1:J16"/>
  <sheetViews>
    <sheetView workbookViewId="0">
      <selection activeCell="L28" sqref="L28"/>
    </sheetView>
  </sheetViews>
  <sheetFormatPr defaultRowHeight="15" x14ac:dyDescent="0.25"/>
  <sheetData>
    <row r="1" spans="1:10" x14ac:dyDescent="0.25">
      <c r="A1" s="41" t="s">
        <v>10</v>
      </c>
      <c r="B1" s="37" t="s">
        <v>72</v>
      </c>
      <c r="C1" s="37" t="s">
        <v>73</v>
      </c>
      <c r="D1" s="37" t="s">
        <v>74</v>
      </c>
      <c r="E1" s="37" t="s">
        <v>75</v>
      </c>
      <c r="F1" s="37" t="s">
        <v>76</v>
      </c>
      <c r="G1" s="37" t="s">
        <v>77</v>
      </c>
      <c r="H1" s="37" t="s">
        <v>78</v>
      </c>
      <c r="I1" s="37" t="s">
        <v>79</v>
      </c>
      <c r="J1" s="37" t="s">
        <v>80</v>
      </c>
    </row>
    <row r="2" spans="1:10" x14ac:dyDescent="0.25">
      <c r="A2" s="32" t="s">
        <v>71</v>
      </c>
      <c r="B2" s="38">
        <v>4.8</v>
      </c>
      <c r="C2" s="38">
        <v>9.9</v>
      </c>
      <c r="D2" s="38">
        <v>6.2</v>
      </c>
      <c r="E2" s="38">
        <v>4.5999999999999996</v>
      </c>
      <c r="F2" s="38">
        <v>4.9000000000000004</v>
      </c>
      <c r="G2" s="38">
        <v>3.4</v>
      </c>
      <c r="H2" s="38">
        <v>4.7</v>
      </c>
      <c r="I2" s="38">
        <v>4.9000000000000004</v>
      </c>
      <c r="J2" s="38">
        <v>4.5999999999999996</v>
      </c>
    </row>
    <row r="3" spans="1:10" x14ac:dyDescent="0.25">
      <c r="A3" s="32" t="s">
        <v>41</v>
      </c>
      <c r="B3" s="38">
        <v>4.3</v>
      </c>
      <c r="C3" s="38">
        <v>9.4</v>
      </c>
      <c r="D3" s="38">
        <v>4.9000000000000004</v>
      </c>
      <c r="E3" s="39">
        <v>4</v>
      </c>
      <c r="F3" s="38">
        <v>4.5999999999999996</v>
      </c>
      <c r="G3" s="38">
        <v>3.5</v>
      </c>
      <c r="H3" s="38">
        <v>4.3</v>
      </c>
      <c r="I3" s="38">
        <v>4.2</v>
      </c>
      <c r="J3" s="38">
        <v>4.5</v>
      </c>
    </row>
    <row r="4" spans="1:10" x14ac:dyDescent="0.25">
      <c r="A4" s="32" t="s">
        <v>42</v>
      </c>
      <c r="B4" s="38">
        <v>4.7</v>
      </c>
      <c r="C4" s="38">
        <v>9.1999999999999993</v>
      </c>
      <c r="D4" s="38">
        <v>6.1</v>
      </c>
      <c r="E4" s="38">
        <v>4.7</v>
      </c>
      <c r="F4" s="38">
        <v>4.4000000000000004</v>
      </c>
      <c r="G4" s="38">
        <v>3.5</v>
      </c>
      <c r="H4" s="38">
        <v>4.7</v>
      </c>
      <c r="I4" s="38">
        <v>4.8</v>
      </c>
      <c r="J4" s="38">
        <v>4.5999999999999996</v>
      </c>
    </row>
    <row r="5" spans="1:10" x14ac:dyDescent="0.25">
      <c r="A5" s="32" t="s">
        <v>43</v>
      </c>
      <c r="B5" s="38">
        <v>4.9000000000000004</v>
      </c>
      <c r="C5" s="38">
        <v>10.9</v>
      </c>
      <c r="D5" s="38">
        <v>6.2</v>
      </c>
      <c r="E5" s="38">
        <v>5.2</v>
      </c>
      <c r="F5" s="38">
        <v>4.8</v>
      </c>
      <c r="G5" s="38">
        <v>3.5</v>
      </c>
      <c r="H5" s="38">
        <v>4.4000000000000004</v>
      </c>
      <c r="I5" s="38">
        <v>5.2</v>
      </c>
      <c r="J5" s="38">
        <v>4.5999999999999996</v>
      </c>
    </row>
    <row r="6" spans="1:10" x14ac:dyDescent="0.25">
      <c r="A6" s="32" t="s">
        <v>44</v>
      </c>
      <c r="B6" s="38">
        <v>4.7</v>
      </c>
      <c r="C6" s="38">
        <v>9.4</v>
      </c>
      <c r="D6" s="39">
        <v>6</v>
      </c>
      <c r="E6" s="38">
        <v>4.9000000000000004</v>
      </c>
      <c r="F6" s="38">
        <v>4.7</v>
      </c>
      <c r="G6" s="38">
        <v>3.5</v>
      </c>
      <c r="H6" s="38">
        <v>4.0999999999999996</v>
      </c>
      <c r="I6" s="38">
        <v>4.9000000000000004</v>
      </c>
      <c r="J6" s="38">
        <v>4.5</v>
      </c>
    </row>
    <row r="7" spans="1:10" x14ac:dyDescent="0.25">
      <c r="A7" s="32" t="s">
        <v>45</v>
      </c>
      <c r="B7" s="38">
        <v>4.0999999999999996</v>
      </c>
      <c r="C7" s="38">
        <v>11.1</v>
      </c>
      <c r="D7" s="38">
        <v>4.8</v>
      </c>
      <c r="E7" s="38">
        <v>4.7</v>
      </c>
      <c r="F7" s="38">
        <v>3.8</v>
      </c>
      <c r="G7" s="38">
        <v>2.9</v>
      </c>
      <c r="H7" s="38">
        <v>4.0999999999999996</v>
      </c>
      <c r="I7" s="38">
        <v>4.4000000000000004</v>
      </c>
      <c r="J7" s="38">
        <v>3.9</v>
      </c>
    </row>
    <row r="8" spans="1:10" x14ac:dyDescent="0.25">
      <c r="A8" s="32" t="s">
        <v>46</v>
      </c>
      <c r="B8" s="38">
        <v>4.4000000000000004</v>
      </c>
      <c r="C8" s="38">
        <v>9.1</v>
      </c>
      <c r="D8" s="38">
        <v>5.5</v>
      </c>
      <c r="E8" s="39">
        <v>5</v>
      </c>
      <c r="F8" s="38">
        <v>3.9</v>
      </c>
      <c r="G8" s="38">
        <v>3.2</v>
      </c>
      <c r="H8" s="38">
        <v>3.8</v>
      </c>
      <c r="I8" s="38">
        <v>4.7</v>
      </c>
      <c r="J8" s="38">
        <v>4.2</v>
      </c>
    </row>
    <row r="9" spans="1:10" x14ac:dyDescent="0.25">
      <c r="A9" s="32" t="s">
        <v>47</v>
      </c>
      <c r="B9" s="38">
        <v>4.7</v>
      </c>
      <c r="C9" s="38">
        <v>11.4</v>
      </c>
      <c r="D9" s="38">
        <v>5.8</v>
      </c>
      <c r="E9" s="38">
        <v>5.0999999999999996</v>
      </c>
      <c r="F9" s="39">
        <v>4</v>
      </c>
      <c r="G9" s="38">
        <v>3.5</v>
      </c>
      <c r="H9" s="38">
        <v>3.9</v>
      </c>
      <c r="I9" s="39">
        <v>5</v>
      </c>
      <c r="J9" s="38">
        <v>4.3</v>
      </c>
    </row>
    <row r="10" spans="1:10" x14ac:dyDescent="0.25">
      <c r="A10" s="32" t="s">
        <v>48</v>
      </c>
      <c r="B10" s="38">
        <v>4.8</v>
      </c>
      <c r="C10" s="38">
        <v>10.5</v>
      </c>
      <c r="D10" s="38">
        <v>6.2</v>
      </c>
      <c r="E10" s="38">
        <v>5.4</v>
      </c>
      <c r="F10" s="38">
        <v>4.2</v>
      </c>
      <c r="G10" s="38">
        <v>3.5</v>
      </c>
      <c r="H10" s="38">
        <v>3.6</v>
      </c>
      <c r="I10" s="38">
        <v>5.2</v>
      </c>
      <c r="J10" s="38">
        <v>4.4000000000000004</v>
      </c>
    </row>
    <row r="11" spans="1:10" x14ac:dyDescent="0.25">
      <c r="A11" s="32" t="s">
        <v>49</v>
      </c>
      <c r="B11" s="38">
        <v>5.0999999999999996</v>
      </c>
      <c r="C11" s="38">
        <v>12.3</v>
      </c>
      <c r="D11" s="38">
        <v>6.9</v>
      </c>
      <c r="E11" s="38">
        <v>5.8</v>
      </c>
      <c r="F11" s="38">
        <v>4.2</v>
      </c>
      <c r="G11" s="38">
        <v>3.6</v>
      </c>
      <c r="H11" s="39">
        <v>4</v>
      </c>
      <c r="I11" s="38">
        <v>5.6</v>
      </c>
      <c r="J11" s="38">
        <v>4.7</v>
      </c>
    </row>
    <row r="12" spans="1:10" x14ac:dyDescent="0.25">
      <c r="A12" s="32" t="s">
        <v>50</v>
      </c>
      <c r="B12" s="38">
        <v>4.9000000000000004</v>
      </c>
      <c r="C12" s="38">
        <v>10.5</v>
      </c>
      <c r="D12" s="38">
        <v>6.7</v>
      </c>
      <c r="E12" s="38">
        <v>5.6</v>
      </c>
      <c r="F12" s="38">
        <v>3.7</v>
      </c>
      <c r="G12" s="38">
        <v>3.5</v>
      </c>
      <c r="H12" s="38">
        <v>4.5</v>
      </c>
      <c r="I12" s="38">
        <v>5.3</v>
      </c>
      <c r="J12" s="38">
        <v>4.5999999999999996</v>
      </c>
    </row>
    <row r="13" spans="1:10" x14ac:dyDescent="0.25">
      <c r="A13" s="32" t="s">
        <v>51</v>
      </c>
      <c r="B13" s="38">
        <v>5.3</v>
      </c>
      <c r="C13" s="38">
        <v>10.4</v>
      </c>
      <c r="D13" s="38">
        <v>7.2</v>
      </c>
      <c r="E13" s="39">
        <v>6</v>
      </c>
      <c r="F13" s="38">
        <v>3.5</v>
      </c>
      <c r="G13" s="38">
        <v>4.2</v>
      </c>
      <c r="H13" s="38">
        <v>4.4000000000000004</v>
      </c>
      <c r="I13" s="38">
        <v>5.8</v>
      </c>
      <c r="J13" s="38">
        <v>4.8</v>
      </c>
    </row>
    <row r="14" spans="1:10" x14ac:dyDescent="0.25">
      <c r="A14" s="32" t="s">
        <v>52</v>
      </c>
      <c r="B14" s="38">
        <v>4.9000000000000004</v>
      </c>
      <c r="C14" s="38">
        <v>10.9</v>
      </c>
      <c r="D14" s="38">
        <v>6.2</v>
      </c>
      <c r="E14" s="38">
        <v>5.7</v>
      </c>
      <c r="F14" s="38">
        <v>3.2</v>
      </c>
      <c r="G14" s="38">
        <v>4.0999999999999996</v>
      </c>
      <c r="H14" s="38">
        <v>4.7</v>
      </c>
      <c r="I14" s="38">
        <v>5.2</v>
      </c>
      <c r="J14" s="38">
        <v>4.7</v>
      </c>
    </row>
    <row r="15" spans="1:10" x14ac:dyDescent="0.25">
      <c r="A15" s="32" t="s">
        <v>53</v>
      </c>
      <c r="B15" s="39">
        <v>4</v>
      </c>
      <c r="C15" s="38">
        <v>8.4</v>
      </c>
      <c r="D15" s="38">
        <v>5.0999999999999996</v>
      </c>
      <c r="E15" s="39">
        <v>5</v>
      </c>
      <c r="F15" s="38">
        <v>2.8</v>
      </c>
      <c r="G15" s="38">
        <v>3.2</v>
      </c>
      <c r="H15" s="38">
        <v>3.6</v>
      </c>
      <c r="I15" s="38">
        <v>4.2</v>
      </c>
      <c r="J15" s="38">
        <v>3.9</v>
      </c>
    </row>
    <row r="16" spans="1:10" x14ac:dyDescent="0.25">
      <c r="A16" s="32" t="s">
        <v>54</v>
      </c>
      <c r="B16" s="38">
        <v>4.3</v>
      </c>
      <c r="C16" s="38">
        <v>10.1</v>
      </c>
      <c r="D16" s="38">
        <v>5.2</v>
      </c>
      <c r="E16" s="38">
        <v>5.3</v>
      </c>
      <c r="F16" s="38">
        <v>2.9</v>
      </c>
      <c r="G16" s="38">
        <v>3.5</v>
      </c>
      <c r="H16" s="38">
        <v>3.3</v>
      </c>
      <c r="I16" s="38">
        <v>4.5</v>
      </c>
      <c r="J16" s="38">
        <v>4.0999999999999996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A74F-8076-46E0-80A3-C530E5FDEB0B}">
  <dimension ref="A1:G76"/>
  <sheetViews>
    <sheetView workbookViewId="0">
      <selection activeCell="K6" sqref="K6"/>
    </sheetView>
  </sheetViews>
  <sheetFormatPr defaultRowHeight="15" x14ac:dyDescent="0.25"/>
  <sheetData>
    <row r="1" spans="1:7" x14ac:dyDescent="0.25">
      <c r="B1" s="1" t="s">
        <v>0</v>
      </c>
      <c r="C1" s="2" t="s">
        <v>1</v>
      </c>
      <c r="D1" s="1" t="s">
        <v>2</v>
      </c>
      <c r="E1" s="2" t="s">
        <v>3</v>
      </c>
      <c r="F1" s="3" t="s">
        <v>4</v>
      </c>
      <c r="G1" s="4" t="s">
        <v>5</v>
      </c>
    </row>
    <row r="2" spans="1:7" x14ac:dyDescent="0.25">
      <c r="A2" s="5">
        <v>42736</v>
      </c>
      <c r="B2" s="6">
        <v>1895900</v>
      </c>
      <c r="C2" s="7" t="s">
        <v>6</v>
      </c>
      <c r="D2" s="8">
        <v>454300</v>
      </c>
      <c r="E2" s="9" t="s">
        <v>7</v>
      </c>
      <c r="F2" s="10">
        <v>2625700</v>
      </c>
      <c r="G2" s="10" t="s">
        <v>6</v>
      </c>
    </row>
    <row r="3" spans="1:7" x14ac:dyDescent="0.25">
      <c r="A3" s="5">
        <v>42767</v>
      </c>
      <c r="B3" s="11">
        <v>1891000</v>
      </c>
      <c r="C3" s="12" t="s">
        <v>6</v>
      </c>
      <c r="D3" s="13">
        <v>452500</v>
      </c>
      <c r="E3" s="14" t="s">
        <v>7</v>
      </c>
      <c r="F3" s="15">
        <v>2650700</v>
      </c>
      <c r="G3" s="15" t="s">
        <v>6</v>
      </c>
    </row>
    <row r="4" spans="1:7" x14ac:dyDescent="0.25">
      <c r="A4" s="5">
        <v>42795</v>
      </c>
      <c r="B4" s="11">
        <v>1893300</v>
      </c>
      <c r="C4" s="12" t="s">
        <v>6</v>
      </c>
      <c r="D4" s="13">
        <v>450000</v>
      </c>
      <c r="E4" s="14" t="s">
        <v>7</v>
      </c>
      <c r="F4" s="15">
        <v>2687200</v>
      </c>
      <c r="G4" s="15" t="s">
        <v>6</v>
      </c>
    </row>
    <row r="5" spans="1:7" x14ac:dyDescent="0.25">
      <c r="A5" s="5">
        <v>42826</v>
      </c>
      <c r="B5" s="11">
        <v>1893500</v>
      </c>
      <c r="C5" s="12" t="s">
        <v>6</v>
      </c>
      <c r="D5" s="13">
        <v>446600</v>
      </c>
      <c r="E5" s="14" t="s">
        <v>7</v>
      </c>
      <c r="F5" s="15">
        <v>2678700</v>
      </c>
      <c r="G5" s="15" t="s">
        <v>6</v>
      </c>
    </row>
    <row r="6" spans="1:7" x14ac:dyDescent="0.25">
      <c r="A6" s="5">
        <v>42856</v>
      </c>
      <c r="B6" s="11">
        <v>1894100</v>
      </c>
      <c r="C6" s="12" t="s">
        <v>6</v>
      </c>
      <c r="D6" s="13">
        <v>444000</v>
      </c>
      <c r="E6" s="14" t="s">
        <v>7</v>
      </c>
      <c r="F6" s="15">
        <v>2711200</v>
      </c>
      <c r="G6" s="15" t="s">
        <v>6</v>
      </c>
    </row>
    <row r="7" spans="1:7" x14ac:dyDescent="0.25">
      <c r="A7" s="5">
        <v>42887</v>
      </c>
      <c r="B7" s="11">
        <v>1887900</v>
      </c>
      <c r="C7" s="12" t="s">
        <v>6</v>
      </c>
      <c r="D7" s="13">
        <v>441800</v>
      </c>
      <c r="E7" s="14" t="s">
        <v>7</v>
      </c>
      <c r="F7" s="15">
        <v>2737000</v>
      </c>
      <c r="G7" s="15" t="s">
        <v>6</v>
      </c>
    </row>
    <row r="8" spans="1:7" x14ac:dyDescent="0.25">
      <c r="A8" s="5">
        <v>42917</v>
      </c>
      <c r="B8" s="11">
        <v>1879100</v>
      </c>
      <c r="C8" s="12" t="s">
        <v>6</v>
      </c>
      <c r="D8" s="13">
        <v>444100</v>
      </c>
      <c r="E8" s="14" t="s">
        <v>7</v>
      </c>
      <c r="F8" s="15">
        <v>2714000</v>
      </c>
      <c r="G8" s="15" t="s">
        <v>6</v>
      </c>
    </row>
    <row r="9" spans="1:7" x14ac:dyDescent="0.25">
      <c r="A9" s="5">
        <v>42948</v>
      </c>
      <c r="B9" s="11">
        <v>1870200</v>
      </c>
      <c r="C9" s="12" t="s">
        <v>6</v>
      </c>
      <c r="D9" s="13">
        <v>444400</v>
      </c>
      <c r="E9" s="14" t="s">
        <v>7</v>
      </c>
      <c r="F9" s="15">
        <v>2745700</v>
      </c>
      <c r="G9" s="15" t="s">
        <v>6</v>
      </c>
    </row>
    <row r="10" spans="1:7" x14ac:dyDescent="0.25">
      <c r="A10" s="5">
        <v>42979</v>
      </c>
      <c r="B10" s="11">
        <v>1868100</v>
      </c>
      <c r="C10" s="12" t="s">
        <v>6</v>
      </c>
      <c r="D10" s="13">
        <v>435500</v>
      </c>
      <c r="E10" s="14" t="s">
        <v>7</v>
      </c>
      <c r="F10" s="15">
        <v>2783300</v>
      </c>
      <c r="G10" s="15" t="s">
        <v>6</v>
      </c>
    </row>
    <row r="11" spans="1:7" x14ac:dyDescent="0.25">
      <c r="A11" s="5">
        <v>43009</v>
      </c>
      <c r="B11" s="11">
        <v>1875200</v>
      </c>
      <c r="C11" s="12" t="s">
        <v>6</v>
      </c>
      <c r="D11" s="13">
        <v>432700</v>
      </c>
      <c r="E11" s="14" t="s">
        <v>7</v>
      </c>
      <c r="F11" s="15">
        <v>2793700</v>
      </c>
      <c r="G11" s="15" t="s">
        <v>6</v>
      </c>
    </row>
    <row r="12" spans="1:7" x14ac:dyDescent="0.25">
      <c r="A12" s="5">
        <v>43040</v>
      </c>
      <c r="B12" s="11">
        <v>1883700</v>
      </c>
      <c r="C12" s="12" t="s">
        <v>6</v>
      </c>
      <c r="D12" s="13">
        <v>430000</v>
      </c>
      <c r="E12" s="14" t="s">
        <v>7</v>
      </c>
      <c r="F12" s="15">
        <v>2830200</v>
      </c>
      <c r="G12" s="15" t="s">
        <v>6</v>
      </c>
    </row>
    <row r="13" spans="1:7" x14ac:dyDescent="0.25">
      <c r="A13" s="5">
        <v>43070</v>
      </c>
      <c r="B13" s="11">
        <v>1883800</v>
      </c>
      <c r="C13" s="12" t="s">
        <v>6</v>
      </c>
      <c r="D13" s="13">
        <v>427100</v>
      </c>
      <c r="E13" s="14" t="s">
        <v>7</v>
      </c>
      <c r="F13" s="15">
        <v>2846500</v>
      </c>
      <c r="G13" s="15" t="s">
        <v>6</v>
      </c>
    </row>
    <row r="14" spans="1:7" x14ac:dyDescent="0.25">
      <c r="A14" s="5">
        <v>43101</v>
      </c>
      <c r="B14" s="11">
        <v>1891300</v>
      </c>
      <c r="C14" s="16">
        <v>-0.24215080124435237</v>
      </c>
      <c r="D14" s="13">
        <v>423200</v>
      </c>
      <c r="E14" s="16">
        <v>-6.8488356737245235</v>
      </c>
      <c r="F14" s="15">
        <v>2790800</v>
      </c>
      <c r="G14" s="17">
        <v>6.2871349534814547</v>
      </c>
    </row>
    <row r="15" spans="1:7" x14ac:dyDescent="0.25">
      <c r="A15" s="5">
        <v>43132</v>
      </c>
      <c r="B15" s="11">
        <v>1890100</v>
      </c>
      <c r="C15" s="16">
        <v>-4.8967634297438715E-2</v>
      </c>
      <c r="D15" s="13">
        <v>418900</v>
      </c>
      <c r="E15" s="16">
        <v>-7.433531325130815</v>
      </c>
      <c r="F15" s="15">
        <v>2784100</v>
      </c>
      <c r="G15" s="17">
        <v>5.0332682818989385</v>
      </c>
    </row>
    <row r="16" spans="1:7" x14ac:dyDescent="0.25">
      <c r="A16" s="5">
        <v>43160</v>
      </c>
      <c r="B16" s="11">
        <v>1891700</v>
      </c>
      <c r="C16" s="16">
        <v>-8.8785180005218303E-2</v>
      </c>
      <c r="D16" s="13">
        <v>415200</v>
      </c>
      <c r="E16" s="16">
        <v>-7.7249918887807398</v>
      </c>
      <c r="F16" s="15">
        <v>2796100</v>
      </c>
      <c r="G16" s="17">
        <v>4.054008794310195</v>
      </c>
    </row>
    <row r="17" spans="1:7" x14ac:dyDescent="0.25">
      <c r="A17" s="5">
        <v>43191</v>
      </c>
      <c r="B17" s="11">
        <v>1890700</v>
      </c>
      <c r="C17" s="16">
        <v>-0.14745227605685574</v>
      </c>
      <c r="D17" s="13">
        <v>409700</v>
      </c>
      <c r="E17" s="16">
        <v>-8.2698029943779847</v>
      </c>
      <c r="F17" s="15">
        <v>2781000</v>
      </c>
      <c r="G17" s="17">
        <v>3.8199970358390947</v>
      </c>
    </row>
    <row r="18" spans="1:7" x14ac:dyDescent="0.25">
      <c r="A18" s="5">
        <v>43221</v>
      </c>
      <c r="B18" s="11">
        <v>1893400</v>
      </c>
      <c r="C18" s="16">
        <v>-3.7061517896172846E-2</v>
      </c>
      <c r="D18" s="13">
        <v>406000</v>
      </c>
      <c r="E18" s="16">
        <v>-8.5633212850048981</v>
      </c>
      <c r="F18" s="15">
        <v>2809100</v>
      </c>
      <c r="G18" s="17">
        <v>3.6114795432850837</v>
      </c>
    </row>
    <row r="19" spans="1:7" x14ac:dyDescent="0.25">
      <c r="A19" s="5">
        <v>43252</v>
      </c>
      <c r="B19" s="11">
        <v>1892400</v>
      </c>
      <c r="C19" s="16">
        <v>0.24037226449424098</v>
      </c>
      <c r="D19" s="13">
        <v>402400</v>
      </c>
      <c r="E19" s="16">
        <v>-8.9081838676674288</v>
      </c>
      <c r="F19" s="15">
        <v>2832200</v>
      </c>
      <c r="G19" s="17">
        <v>3.4780381545458603</v>
      </c>
    </row>
    <row r="20" spans="1:7" x14ac:dyDescent="0.25">
      <c r="A20" s="5">
        <v>43282</v>
      </c>
      <c r="B20" s="11">
        <v>1887200</v>
      </c>
      <c r="C20" s="16">
        <v>0.42955660201144452</v>
      </c>
      <c r="D20" s="13">
        <v>401000</v>
      </c>
      <c r="E20" s="16">
        <v>-9.6964497614335148</v>
      </c>
      <c r="F20" s="15">
        <v>2818600</v>
      </c>
      <c r="G20" s="17">
        <v>3.8564764662967299</v>
      </c>
    </row>
    <row r="21" spans="1:7" x14ac:dyDescent="0.25">
      <c r="A21" s="5">
        <v>43313</v>
      </c>
      <c r="B21" s="11">
        <v>1880800</v>
      </c>
      <c r="C21" s="16">
        <v>0.5680794327333315</v>
      </c>
      <c r="D21" s="13">
        <v>398700</v>
      </c>
      <c r="E21" s="16">
        <v>-10.288359407348732</v>
      </c>
      <c r="F21" s="15">
        <v>2843300</v>
      </c>
      <c r="G21" s="17">
        <v>3.5548208330966</v>
      </c>
    </row>
    <row r="22" spans="1:7" x14ac:dyDescent="0.25">
      <c r="A22" s="5">
        <v>43344</v>
      </c>
      <c r="B22" s="11">
        <v>1883000</v>
      </c>
      <c r="C22" s="16">
        <v>0.79540454342526601</v>
      </c>
      <c r="D22" s="13">
        <v>388800</v>
      </c>
      <c r="E22" s="16">
        <v>-10.734114319040774</v>
      </c>
      <c r="F22" s="15">
        <v>2879200</v>
      </c>
      <c r="G22" s="17">
        <v>3.448218871159499</v>
      </c>
    </row>
    <row r="23" spans="1:7" x14ac:dyDescent="0.25">
      <c r="A23" s="5">
        <v>43374</v>
      </c>
      <c r="B23" s="11">
        <v>1894200</v>
      </c>
      <c r="C23" s="16">
        <v>1.0134989203743414</v>
      </c>
      <c r="D23" s="13">
        <v>384100</v>
      </c>
      <c r="E23" s="16">
        <v>-11.233482721719252</v>
      </c>
      <c r="F23" s="15">
        <v>2919400</v>
      </c>
      <c r="G23" s="17">
        <v>4.4992078645129743</v>
      </c>
    </row>
    <row r="24" spans="1:7" x14ac:dyDescent="0.25">
      <c r="A24" s="5">
        <v>43405</v>
      </c>
      <c r="B24" s="11">
        <v>1905300</v>
      </c>
      <c r="C24" s="16">
        <v>1.1478155616842698</v>
      </c>
      <c r="D24" s="13">
        <v>381400</v>
      </c>
      <c r="E24" s="16">
        <v>-11.29915913234364</v>
      </c>
      <c r="F24" s="15">
        <v>3000500</v>
      </c>
      <c r="G24" s="17">
        <v>6.0168930080048337</v>
      </c>
    </row>
    <row r="25" spans="1:7" x14ac:dyDescent="0.25">
      <c r="A25" s="5">
        <v>43435</v>
      </c>
      <c r="B25" s="11">
        <v>1903800</v>
      </c>
      <c r="C25" s="16">
        <v>1.0651614437569277</v>
      </c>
      <c r="D25" s="13">
        <v>379700</v>
      </c>
      <c r="E25" s="16">
        <v>-11.096672379721465</v>
      </c>
      <c r="F25" s="15">
        <v>3156900</v>
      </c>
      <c r="G25" s="17">
        <v>10.905010630569105</v>
      </c>
    </row>
    <row r="26" spans="1:7" x14ac:dyDescent="0.25">
      <c r="A26" s="5">
        <v>43466</v>
      </c>
      <c r="B26" s="11">
        <v>1903700</v>
      </c>
      <c r="C26" s="16">
        <v>0.65133886910568461</v>
      </c>
      <c r="D26" s="13">
        <v>377800</v>
      </c>
      <c r="E26" s="16">
        <v>-10.740437074544626</v>
      </c>
      <c r="F26" s="15">
        <v>3891000</v>
      </c>
      <c r="G26" s="17">
        <v>39.421099967392983</v>
      </c>
    </row>
    <row r="27" spans="1:7" x14ac:dyDescent="0.25">
      <c r="A27" s="5">
        <v>43497</v>
      </c>
      <c r="B27" s="11">
        <v>1902200</v>
      </c>
      <c r="C27" s="16">
        <v>0.64059458690167126</v>
      </c>
      <c r="D27" s="13">
        <v>376300</v>
      </c>
      <c r="E27" s="16">
        <v>-10.181091610488322</v>
      </c>
      <c r="F27" s="15">
        <v>4139100</v>
      </c>
      <c r="G27" s="17">
        <v>48.666752150842932</v>
      </c>
    </row>
    <row r="28" spans="1:7" x14ac:dyDescent="0.25">
      <c r="A28" s="5">
        <v>43525</v>
      </c>
      <c r="B28" s="11">
        <v>1902700</v>
      </c>
      <c r="C28" s="16">
        <v>0.58477955523555325</v>
      </c>
      <c r="D28" s="13">
        <v>375700</v>
      </c>
      <c r="E28" s="16">
        <v>-9.5202200215782984</v>
      </c>
      <c r="F28" s="15">
        <v>4242800</v>
      </c>
      <c r="G28" s="17">
        <v>51.737668943264815</v>
      </c>
    </row>
    <row r="29" spans="1:7" x14ac:dyDescent="0.25">
      <c r="A29" s="5">
        <v>43556</v>
      </c>
      <c r="B29" s="11">
        <v>1902000</v>
      </c>
      <c r="C29" s="16">
        <v>0.59718559561475049</v>
      </c>
      <c r="D29" s="13">
        <v>375200</v>
      </c>
      <c r="E29" s="16">
        <v>-8.4307824486637823</v>
      </c>
      <c r="F29" s="15">
        <v>4223500</v>
      </c>
      <c r="G29" s="17">
        <v>51.869368915840106</v>
      </c>
    </row>
    <row r="30" spans="1:7" x14ac:dyDescent="0.25">
      <c r="A30" s="5">
        <v>43586</v>
      </c>
      <c r="B30" s="11">
        <v>1904500</v>
      </c>
      <c r="C30" s="16">
        <v>0.58243013003803645</v>
      </c>
      <c r="D30" s="13">
        <v>371600</v>
      </c>
      <c r="E30" s="16">
        <v>-8.4818481848184817</v>
      </c>
      <c r="F30" s="15">
        <v>4267700</v>
      </c>
      <c r="G30" s="17">
        <v>51.924244829842415</v>
      </c>
    </row>
    <row r="31" spans="1:7" x14ac:dyDescent="0.25">
      <c r="A31" s="5">
        <v>43617</v>
      </c>
      <c r="B31" s="11">
        <v>1902000</v>
      </c>
      <c r="C31" s="16">
        <v>0.50521997227921789</v>
      </c>
      <c r="D31" s="13">
        <v>369000</v>
      </c>
      <c r="E31" s="16">
        <v>-8.2973859457310404</v>
      </c>
      <c r="F31" s="15">
        <v>4311200</v>
      </c>
      <c r="G31" s="17">
        <v>52.224074357197161</v>
      </c>
    </row>
    <row r="32" spans="1:7" x14ac:dyDescent="0.25">
      <c r="A32" s="5">
        <v>43647</v>
      </c>
      <c r="B32" s="11">
        <v>1900100</v>
      </c>
      <c r="C32" s="16">
        <v>0.68237973441344113</v>
      </c>
      <c r="D32" s="13">
        <v>368000</v>
      </c>
      <c r="E32" s="16">
        <v>-8.234176457680876</v>
      </c>
      <c r="F32" s="15">
        <v>4290800</v>
      </c>
      <c r="G32" s="17">
        <v>52.229263433055038</v>
      </c>
    </row>
    <row r="33" spans="1:7" x14ac:dyDescent="0.25">
      <c r="A33" s="5">
        <v>43678</v>
      </c>
      <c r="B33" s="11">
        <v>1893700</v>
      </c>
      <c r="C33" s="16">
        <v>0.68801059132224052</v>
      </c>
      <c r="D33" s="13">
        <v>367800</v>
      </c>
      <c r="E33" s="16">
        <v>-7.7450038504278123</v>
      </c>
      <c r="F33" s="15">
        <v>4329300</v>
      </c>
      <c r="G33" s="17">
        <v>52.264207282138827</v>
      </c>
    </row>
    <row r="34" spans="1:7" x14ac:dyDescent="0.25">
      <c r="A34" s="5">
        <v>43709</v>
      </c>
      <c r="B34" s="11">
        <v>1898200</v>
      </c>
      <c r="C34" s="16">
        <v>0.80654712116263438</v>
      </c>
      <c r="D34" s="13">
        <v>359000</v>
      </c>
      <c r="E34" s="16">
        <v>-7.6636768878177008</v>
      </c>
      <c r="F34" s="15">
        <v>4382000</v>
      </c>
      <c r="G34" s="17">
        <v>52.193220701602783</v>
      </c>
    </row>
    <row r="35" spans="1:7" x14ac:dyDescent="0.25">
      <c r="A35" s="5">
        <v>43739</v>
      </c>
      <c r="B35" s="11">
        <v>1907200</v>
      </c>
      <c r="C35" s="16">
        <v>0.68593891221164482</v>
      </c>
      <c r="D35" s="13">
        <v>355100</v>
      </c>
      <c r="E35" s="16">
        <v>-7.5461331958515929</v>
      </c>
      <c r="F35" s="15">
        <v>4412900</v>
      </c>
      <c r="G35" s="17">
        <v>51.158059730582458</v>
      </c>
    </row>
    <row r="36" spans="1:7" x14ac:dyDescent="0.25">
      <c r="A36" s="5">
        <v>43770</v>
      </c>
      <c r="B36" s="11">
        <v>1916800</v>
      </c>
      <c r="C36" s="16">
        <v>0.60431872170372325</v>
      </c>
      <c r="D36" s="13">
        <v>353000</v>
      </c>
      <c r="E36" s="16">
        <v>-7.4491010428846334</v>
      </c>
      <c r="F36" s="15">
        <v>4470200</v>
      </c>
      <c r="G36" s="17">
        <v>48.982870253258426</v>
      </c>
    </row>
    <row r="37" spans="1:7" x14ac:dyDescent="0.25">
      <c r="A37" s="5">
        <v>43800</v>
      </c>
      <c r="B37" s="11">
        <v>1916100</v>
      </c>
      <c r="C37" s="16">
        <v>0.64670081210536512</v>
      </c>
      <c r="D37" s="13">
        <v>351500</v>
      </c>
      <c r="E37" s="16">
        <v>-7.4169276189824052</v>
      </c>
      <c r="F37" s="15">
        <v>4504600</v>
      </c>
      <c r="G37" s="17">
        <v>42.68952016522433</v>
      </c>
    </row>
    <row r="38" spans="1:7" x14ac:dyDescent="0.25">
      <c r="A38" s="5">
        <v>43831</v>
      </c>
      <c r="B38" s="11">
        <v>1920900</v>
      </c>
      <c r="C38" s="16">
        <v>0.90531157447729471</v>
      </c>
      <c r="D38" s="13">
        <v>350900</v>
      </c>
      <c r="E38" s="16">
        <v>-7.1067615752567068</v>
      </c>
      <c r="F38" s="15">
        <v>4474100</v>
      </c>
      <c r="G38" s="17">
        <v>14.987774281941455</v>
      </c>
    </row>
    <row r="39" spans="1:7" x14ac:dyDescent="0.25">
      <c r="A39" s="5">
        <v>43862</v>
      </c>
      <c r="B39" s="11">
        <v>1926000</v>
      </c>
      <c r="C39" s="16">
        <v>1.2514805015384598</v>
      </c>
      <c r="D39" s="13">
        <v>350900</v>
      </c>
      <c r="E39" s="16">
        <v>-6.7321364500139538</v>
      </c>
      <c r="F39" s="15">
        <v>4477700</v>
      </c>
      <c r="G39" s="17">
        <v>8.1817944612006688</v>
      </c>
    </row>
    <row r="40" spans="1:7" x14ac:dyDescent="0.25">
      <c r="A40" s="5">
        <v>43891</v>
      </c>
      <c r="B40" s="11">
        <v>1950100</v>
      </c>
      <c r="C40" s="16">
        <v>2.4914924200418875</v>
      </c>
      <c r="D40" s="13">
        <v>349700</v>
      </c>
      <c r="E40" s="16">
        <v>-6.9190659593666242</v>
      </c>
      <c r="F40" s="15">
        <v>4488800</v>
      </c>
      <c r="G40" s="17">
        <v>5.7993289311923499</v>
      </c>
    </row>
    <row r="41" spans="1:7" x14ac:dyDescent="0.25">
      <c r="A41" s="5">
        <v>43922</v>
      </c>
      <c r="B41" s="11">
        <v>1971700</v>
      </c>
      <c r="C41" s="16">
        <v>3.6626317762473359</v>
      </c>
      <c r="D41" s="13">
        <v>350600</v>
      </c>
      <c r="E41" s="16">
        <v>-6.5337456018765323</v>
      </c>
      <c r="F41" s="15">
        <v>4505100</v>
      </c>
      <c r="G41" s="17">
        <v>6.6691764483038263</v>
      </c>
    </row>
    <row r="42" spans="1:7" x14ac:dyDescent="0.25">
      <c r="A42" s="5">
        <v>43952</v>
      </c>
      <c r="B42" s="11">
        <v>1988100</v>
      </c>
      <c r="C42" s="16">
        <v>4.3903461008131384</v>
      </c>
      <c r="D42" s="13">
        <v>342100</v>
      </c>
      <c r="E42" s="16">
        <v>-7.9288017180595398</v>
      </c>
      <c r="F42" s="15">
        <v>4538700</v>
      </c>
      <c r="G42" s="17">
        <v>6.3491003482666457</v>
      </c>
    </row>
    <row r="43" spans="1:7" x14ac:dyDescent="0.25">
      <c r="A43" s="5">
        <v>43983</v>
      </c>
      <c r="B43" s="11">
        <v>2019800</v>
      </c>
      <c r="C43" s="16">
        <v>6.1913119005007351</v>
      </c>
      <c r="D43" s="13">
        <v>365500</v>
      </c>
      <c r="E43" s="16">
        <v>-0.97006351477314601</v>
      </c>
      <c r="F43" s="15">
        <v>4547000</v>
      </c>
      <c r="G43" s="17">
        <v>5.4685890834191557</v>
      </c>
    </row>
    <row r="44" spans="1:7" x14ac:dyDescent="0.25">
      <c r="A44" s="5">
        <v>44013</v>
      </c>
      <c r="B44" s="11">
        <v>2046500</v>
      </c>
      <c r="C44" s="16">
        <v>7.7038172261731903</v>
      </c>
      <c r="D44" s="13">
        <v>373900</v>
      </c>
      <c r="E44" s="16">
        <v>1.5947286189796888</v>
      </c>
      <c r="F44" s="15">
        <v>4445200</v>
      </c>
      <c r="G44" s="17">
        <v>3.5972537528540709</v>
      </c>
    </row>
    <row r="45" spans="1:7" x14ac:dyDescent="0.25">
      <c r="A45" s="5">
        <v>44044</v>
      </c>
      <c r="B45" s="11">
        <v>2056100</v>
      </c>
      <c r="C45" s="16">
        <v>8.572311185626214</v>
      </c>
      <c r="D45" s="13">
        <v>379700</v>
      </c>
      <c r="E45" s="16">
        <v>3.2377964060133615</v>
      </c>
      <c r="F45" s="15">
        <v>4392900</v>
      </c>
      <c r="G45" s="17">
        <v>1.468858590254237</v>
      </c>
    </row>
    <row r="46" spans="1:7" x14ac:dyDescent="0.25">
      <c r="A46" s="5">
        <v>44075</v>
      </c>
      <c r="B46" s="11">
        <v>2060600</v>
      </c>
      <c r="C46" s="16">
        <v>8.5598518980566354</v>
      </c>
      <c r="D46" s="13">
        <v>379900</v>
      </c>
      <c r="E46" s="16">
        <v>5.8346681523782991</v>
      </c>
      <c r="F46" s="15">
        <v>4410800</v>
      </c>
      <c r="G46" s="17">
        <v>0.65686870978151091</v>
      </c>
    </row>
    <row r="47" spans="1:7" x14ac:dyDescent="0.25">
      <c r="A47" s="5">
        <v>44105</v>
      </c>
      <c r="B47" s="11">
        <v>2068400</v>
      </c>
      <c r="C47" s="16">
        <v>8.4510941518520752</v>
      </c>
      <c r="D47" s="13">
        <v>376000</v>
      </c>
      <c r="E47" s="16">
        <v>5.8974286760357115</v>
      </c>
      <c r="F47" s="15">
        <v>4464900</v>
      </c>
      <c r="G47" s="17">
        <v>1.1768392915170491</v>
      </c>
    </row>
    <row r="48" spans="1:7" x14ac:dyDescent="0.25">
      <c r="A48" s="5">
        <v>44136</v>
      </c>
      <c r="B48" s="11">
        <v>2073700</v>
      </c>
      <c r="C48" s="16">
        <v>8.1860914023372278</v>
      </c>
      <c r="D48" s="13">
        <v>366200</v>
      </c>
      <c r="E48" s="16">
        <v>3.7189684670904293</v>
      </c>
      <c r="F48" s="15">
        <v>4542500</v>
      </c>
      <c r="G48" s="17">
        <v>1.6182862317486997</v>
      </c>
    </row>
    <row r="49" spans="1:7" x14ac:dyDescent="0.25">
      <c r="A49" s="5">
        <v>44166</v>
      </c>
      <c r="B49" s="11">
        <v>2058100</v>
      </c>
      <c r="C49" s="16">
        <v>7.4084782391999697</v>
      </c>
      <c r="D49" s="13">
        <v>354700</v>
      </c>
      <c r="E49" s="16">
        <v>0.91284843416198014</v>
      </c>
      <c r="F49" s="15">
        <v>4578400</v>
      </c>
      <c r="G49" s="17">
        <v>1.6393486294214308</v>
      </c>
    </row>
    <row r="50" spans="1:7" x14ac:dyDescent="0.25">
      <c r="A50" s="5">
        <v>44197</v>
      </c>
      <c r="B50" s="11">
        <v>2036500</v>
      </c>
      <c r="C50" s="16">
        <v>6.0163840890254923</v>
      </c>
      <c r="D50" s="13">
        <v>344700</v>
      </c>
      <c r="E50" s="16">
        <v>-1.7593753562065428</v>
      </c>
      <c r="F50" s="15">
        <v>4529300</v>
      </c>
      <c r="G50" s="17">
        <v>1.2324354866143261</v>
      </c>
    </row>
    <row r="51" spans="1:7" x14ac:dyDescent="0.25">
      <c r="A51" s="5">
        <v>44228</v>
      </c>
      <c r="B51" s="11">
        <v>2016000</v>
      </c>
      <c r="C51" s="16">
        <v>4.6697538411854831</v>
      </c>
      <c r="D51" s="13">
        <v>335600</v>
      </c>
      <c r="E51" s="16">
        <v>-4.3721592932962885</v>
      </c>
      <c r="F51" s="15">
        <v>4505100</v>
      </c>
      <c r="G51" s="17">
        <v>0.610843317527755</v>
      </c>
    </row>
    <row r="52" spans="1:7" x14ac:dyDescent="0.25">
      <c r="A52" s="5">
        <v>44256</v>
      </c>
      <c r="B52" s="11">
        <v>1997500</v>
      </c>
      <c r="C52" s="16">
        <v>2.4303107345646757</v>
      </c>
      <c r="D52" s="13">
        <v>329700</v>
      </c>
      <c r="E52" s="18">
        <v>-5.7079375246635751</v>
      </c>
      <c r="F52" s="15">
        <v>4494900</v>
      </c>
      <c r="G52" s="17">
        <v>0.13428868101024832</v>
      </c>
    </row>
    <row r="53" spans="1:7" x14ac:dyDescent="0.25">
      <c r="A53" s="5">
        <v>44287</v>
      </c>
      <c r="B53" s="11">
        <v>1975400</v>
      </c>
      <c r="C53" s="16">
        <v>0.18821741723708396</v>
      </c>
      <c r="D53" s="13">
        <v>319800</v>
      </c>
      <c r="E53" s="18">
        <v>-8.7883005178982909</v>
      </c>
      <c r="F53" s="15">
        <v>4473700</v>
      </c>
      <c r="G53" s="17">
        <v>-0.69751346571232098</v>
      </c>
    </row>
    <row r="54" spans="1:7" x14ac:dyDescent="0.25">
      <c r="A54" s="5">
        <v>44317</v>
      </c>
      <c r="B54" s="11">
        <v>1956400</v>
      </c>
      <c r="C54" s="16">
        <v>-1.5949000219809293</v>
      </c>
      <c r="D54" s="13">
        <v>312800</v>
      </c>
      <c r="E54" s="18">
        <v>-8.5800303986905178</v>
      </c>
      <c r="F54" s="15">
        <v>4480100</v>
      </c>
      <c r="G54" s="17">
        <v>-1.2910836395171446</v>
      </c>
    </row>
    <row r="55" spans="1:7" x14ac:dyDescent="0.25">
      <c r="A55" s="5">
        <v>44348</v>
      </c>
      <c r="B55" s="11">
        <v>1937700</v>
      </c>
      <c r="C55" s="16">
        <v>-4.0628034081226359</v>
      </c>
      <c r="D55" s="13">
        <v>304800</v>
      </c>
      <c r="E55" s="18">
        <v>-16.602821587662941</v>
      </c>
      <c r="F55" s="15">
        <v>4491300</v>
      </c>
      <c r="G55" s="17">
        <v>-1.2250484054995334</v>
      </c>
    </row>
    <row r="56" spans="1:7" x14ac:dyDescent="0.25">
      <c r="A56" s="5">
        <v>44378</v>
      </c>
      <c r="B56" s="11">
        <v>1964400</v>
      </c>
      <c r="C56" s="16">
        <v>-4.0089871520666982</v>
      </c>
      <c r="D56" s="13">
        <v>362200</v>
      </c>
      <c r="E56" s="18">
        <v>-3.1286942288456085</v>
      </c>
      <c r="F56" s="15">
        <v>4456500</v>
      </c>
      <c r="G56" s="17">
        <v>0.25490691881852412</v>
      </c>
    </row>
    <row r="57" spans="1:7" x14ac:dyDescent="0.25">
      <c r="A57" s="5">
        <v>44409</v>
      </c>
      <c r="B57" s="11">
        <v>1956100</v>
      </c>
      <c r="C57" s="16">
        <v>-4.8629393777713794</v>
      </c>
      <c r="D57" s="13">
        <v>362200</v>
      </c>
      <c r="E57" s="18">
        <v>-4.6050846877312752</v>
      </c>
      <c r="F57" s="15">
        <v>4477500</v>
      </c>
      <c r="G57" s="17">
        <v>1.9251799478253742</v>
      </c>
    </row>
    <row r="58" spans="1:7" x14ac:dyDescent="0.25">
      <c r="A58" s="5">
        <v>44440</v>
      </c>
      <c r="B58" s="11">
        <v>1947600</v>
      </c>
      <c r="C58" s="16">
        <v>-5.4847762651343199</v>
      </c>
      <c r="D58" s="13">
        <v>356300</v>
      </c>
      <c r="E58" s="18">
        <v>-6.2152558433354388</v>
      </c>
      <c r="F58" s="15">
        <v>4529700</v>
      </c>
      <c r="G58" s="17">
        <v>2.6955059710446165</v>
      </c>
    </row>
    <row r="59" spans="1:7" x14ac:dyDescent="0.25">
      <c r="A59" s="5">
        <v>44470</v>
      </c>
      <c r="B59" s="11">
        <v>1939700</v>
      </c>
      <c r="C59" s="16">
        <v>-6.2199430177391495</v>
      </c>
      <c r="D59" s="13">
        <v>340000</v>
      </c>
      <c r="E59" s="18">
        <v>-9.5731496502752584</v>
      </c>
      <c r="F59" s="15">
        <v>4556300</v>
      </c>
      <c r="G59" s="17">
        <v>2.0489131225986066</v>
      </c>
    </row>
    <row r="60" spans="1:7" x14ac:dyDescent="0.25">
      <c r="A60" s="5">
        <v>44501</v>
      </c>
      <c r="B60" s="11">
        <v>1941300</v>
      </c>
      <c r="C60" s="16">
        <v>-6.3846408684720286</v>
      </c>
      <c r="D60" s="13">
        <v>334200</v>
      </c>
      <c r="E60" s="18">
        <v>-8.7241265358848796</v>
      </c>
      <c r="F60" s="15">
        <v>4598600</v>
      </c>
      <c r="G60" s="17">
        <v>1.2340778791242974</v>
      </c>
    </row>
    <row r="61" spans="1:7" x14ac:dyDescent="0.25">
      <c r="A61" s="5">
        <v>44531</v>
      </c>
      <c r="B61" s="11">
        <v>1930900</v>
      </c>
      <c r="C61" s="16">
        <v>-6.1805027489146465</v>
      </c>
      <c r="D61" s="13">
        <v>321900</v>
      </c>
      <c r="E61" s="18">
        <v>-9.2559183190226246</v>
      </c>
      <c r="F61" s="15">
        <v>4619000</v>
      </c>
      <c r="G61" s="17">
        <v>0.88547627576205001</v>
      </c>
    </row>
    <row r="62" spans="1:7" x14ac:dyDescent="0.25">
      <c r="A62" s="5">
        <v>44562</v>
      </c>
      <c r="B62" s="11">
        <v>1911300</v>
      </c>
      <c r="C62" s="16">
        <v>-6.1440561445962985</v>
      </c>
      <c r="D62" s="13">
        <v>319200</v>
      </c>
      <c r="E62" s="18">
        <v>-7.4118336398391858</v>
      </c>
      <c r="F62" s="15">
        <v>4586600</v>
      </c>
      <c r="G62" s="17">
        <v>1.2660041640080455</v>
      </c>
    </row>
    <row r="63" spans="1:7" x14ac:dyDescent="0.25">
      <c r="A63" s="5">
        <v>44593</v>
      </c>
      <c r="B63" s="11">
        <v>1890800</v>
      </c>
      <c r="C63" s="16">
        <v>-6.2088102326716514</v>
      </c>
      <c r="D63" s="13">
        <v>316300</v>
      </c>
      <c r="E63" s="18">
        <v>-5.7374948596766213</v>
      </c>
      <c r="F63" s="15">
        <v>4541600</v>
      </c>
      <c r="G63" s="17">
        <v>0.81097050984041186</v>
      </c>
    </row>
    <row r="64" spans="1:7" x14ac:dyDescent="0.25">
      <c r="A64" s="5">
        <v>44621</v>
      </c>
      <c r="B64" s="11">
        <v>1900000</v>
      </c>
      <c r="C64" s="16">
        <v>-4.8810146607159401</v>
      </c>
      <c r="D64" s="13">
        <v>313100</v>
      </c>
      <c r="E64" s="18">
        <v>-5.054815084383387</v>
      </c>
      <c r="F64" s="15">
        <v>4564100</v>
      </c>
      <c r="G64" s="17">
        <v>1.5408026714929146</v>
      </c>
    </row>
    <row r="65" spans="1:7" x14ac:dyDescent="0.25">
      <c r="A65" s="5">
        <v>44652</v>
      </c>
      <c r="B65" s="11">
        <v>1897400</v>
      </c>
      <c r="C65" s="16">
        <v>-3.9487345895724695</v>
      </c>
      <c r="D65" s="13">
        <v>307800</v>
      </c>
      <c r="E65" s="18">
        <v>-3.7682283198679305</v>
      </c>
      <c r="F65" s="15">
        <v>4557300</v>
      </c>
      <c r="G65" s="17">
        <v>1.869159505217356</v>
      </c>
    </row>
    <row r="66" spans="1:7" x14ac:dyDescent="0.25">
      <c r="A66" s="5">
        <v>44682</v>
      </c>
      <c r="B66" s="11">
        <v>1896400</v>
      </c>
      <c r="C66" s="16">
        <v>-3.0644880158701358</v>
      </c>
      <c r="D66" s="13">
        <v>303700</v>
      </c>
      <c r="E66" s="18">
        <v>-2.9037683124124745</v>
      </c>
      <c r="F66" s="15">
        <v>4586900</v>
      </c>
      <c r="G66" s="17">
        <v>2.3843154236429345</v>
      </c>
    </row>
    <row r="67" spans="1:7" x14ac:dyDescent="0.25">
      <c r="A67" s="5">
        <v>44713</v>
      </c>
      <c r="B67" s="11">
        <v>1888900</v>
      </c>
      <c r="C67" s="16">
        <v>-2.5210248830574744</v>
      </c>
      <c r="D67" s="13">
        <v>297500</v>
      </c>
      <c r="E67" s="18">
        <v>-2.4006693132976804</v>
      </c>
      <c r="F67" s="15">
        <v>4601900</v>
      </c>
      <c r="G67" s="17">
        <v>2.4617365881289186</v>
      </c>
    </row>
    <row r="68" spans="1:7" x14ac:dyDescent="0.25">
      <c r="A68" s="5">
        <v>44743</v>
      </c>
      <c r="B68" s="11">
        <v>1879600</v>
      </c>
      <c r="C68" s="16">
        <v>-4.3171213693104473</v>
      </c>
      <c r="D68" s="13">
        <v>297300</v>
      </c>
      <c r="E68" s="18">
        <v>-17.904394305845454</v>
      </c>
      <c r="F68" s="15">
        <v>4586800</v>
      </c>
      <c r="G68" s="17">
        <v>2.9234937056867487</v>
      </c>
    </row>
    <row r="69" spans="1:7" x14ac:dyDescent="0.25">
      <c r="A69" s="5">
        <v>44774</v>
      </c>
      <c r="B69" s="11">
        <v>1874400</v>
      </c>
      <c r="C69" s="16">
        <v>-4.1768826978092877</v>
      </c>
      <c r="D69" s="13">
        <v>295700</v>
      </c>
      <c r="E69" s="18">
        <v>-18.364788903490851</v>
      </c>
      <c r="F69" s="15">
        <v>4622800</v>
      </c>
      <c r="G69" s="17">
        <v>3.2438104018481693</v>
      </c>
    </row>
    <row r="70" spans="1:7" x14ac:dyDescent="0.25">
      <c r="A70" s="5">
        <v>44805</v>
      </c>
      <c r="B70" s="11">
        <v>1879200</v>
      </c>
      <c r="C70" s="16">
        <v>-3.5122021349243431</v>
      </c>
      <c r="D70" s="13">
        <v>286600</v>
      </c>
      <c r="E70" s="18">
        <v>-19.577499179078718</v>
      </c>
      <c r="F70" s="15">
        <v>4679300</v>
      </c>
      <c r="G70" s="17">
        <v>3.3039427297166095</v>
      </c>
    </row>
    <row r="71" spans="1:7" x14ac:dyDescent="0.25">
      <c r="A71" s="5">
        <v>44835</v>
      </c>
      <c r="B71" s="11">
        <v>1890700</v>
      </c>
      <c r="C71" s="16">
        <v>-2.5265606440543751</v>
      </c>
      <c r="D71" s="13">
        <v>283700</v>
      </c>
      <c r="E71" s="18">
        <v>-16.569023628438828</v>
      </c>
      <c r="F71" s="15">
        <v>4736300</v>
      </c>
      <c r="G71" s="17">
        <v>3.9505866116985229</v>
      </c>
    </row>
    <row r="72" spans="1:7" x14ac:dyDescent="0.25">
      <c r="A72" s="5">
        <v>44866</v>
      </c>
      <c r="B72" s="11">
        <v>1907500</v>
      </c>
      <c r="C72" s="16">
        <v>-1.7399573072231562</v>
      </c>
      <c r="D72" s="13">
        <v>280400</v>
      </c>
      <c r="E72" s="18">
        <v>-16.091833650995024</v>
      </c>
      <c r="F72" s="15">
        <v>4781400</v>
      </c>
      <c r="G72" s="17">
        <v>3.9765935372363383</v>
      </c>
    </row>
    <row r="73" spans="1:7" x14ac:dyDescent="0.25">
      <c r="A73" s="5">
        <v>44896</v>
      </c>
      <c r="B73" s="11">
        <v>1891000</v>
      </c>
      <c r="C73" s="16">
        <v>-2.0681190231422382</v>
      </c>
      <c r="D73" s="13">
        <v>276400</v>
      </c>
      <c r="E73" s="18">
        <v>-14.131235030800438</v>
      </c>
      <c r="F73" s="15">
        <v>4798100</v>
      </c>
      <c r="G73" s="17">
        <v>3.8781064481538245</v>
      </c>
    </row>
    <row r="74" spans="1:7" x14ac:dyDescent="0.25">
      <c r="A74" s="5">
        <v>44927</v>
      </c>
      <c r="B74" s="11">
        <v>1882400</v>
      </c>
      <c r="C74" s="16">
        <v>-1.5144388607962498</v>
      </c>
      <c r="D74" s="13">
        <v>274400</v>
      </c>
      <c r="E74" s="18">
        <v>-14.047256527378336</v>
      </c>
      <c r="F74" s="15">
        <v>4765900</v>
      </c>
      <c r="G74" s="17">
        <v>3.9074213731167826</v>
      </c>
    </row>
    <row r="75" spans="1:7" x14ac:dyDescent="0.25">
      <c r="A75" s="5">
        <v>44958</v>
      </c>
      <c r="B75" s="11">
        <v>1867900</v>
      </c>
      <c r="C75" s="16">
        <v>-1.2109650593450623</v>
      </c>
      <c r="D75" s="13">
        <v>271500</v>
      </c>
      <c r="E75" s="18">
        <v>-14.180850256695582</v>
      </c>
      <c r="F75" s="15">
        <v>4761800</v>
      </c>
      <c r="G75" s="17">
        <v>4.8472233873689872</v>
      </c>
    </row>
    <row r="76" spans="1:7" x14ac:dyDescent="0.25">
      <c r="A76" s="5">
        <v>44986</v>
      </c>
      <c r="B76" s="19">
        <v>1869200</v>
      </c>
      <c r="C76" s="20">
        <v>-1.6220389723033912</v>
      </c>
      <c r="D76" s="21" t="s">
        <v>6</v>
      </c>
      <c r="E76" s="22" t="s">
        <v>6</v>
      </c>
      <c r="F76" s="23">
        <v>4754000</v>
      </c>
      <c r="G76" s="24">
        <v>4.1600991384542301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6C4-3409-42D7-A6B9-13A7012A9750}">
  <dimension ref="A1:G76"/>
  <sheetViews>
    <sheetView workbookViewId="0">
      <selection activeCell="J6" sqref="J6"/>
    </sheetView>
  </sheetViews>
  <sheetFormatPr defaultRowHeight="15" x14ac:dyDescent="0.25"/>
  <sheetData>
    <row r="1" spans="1:7" x14ac:dyDescent="0.25">
      <c r="B1" s="1" t="s">
        <v>0</v>
      </c>
      <c r="C1" s="2" t="s">
        <v>1</v>
      </c>
      <c r="D1" s="1" t="s">
        <v>2</v>
      </c>
      <c r="E1" s="2" t="s">
        <v>3</v>
      </c>
      <c r="F1" s="3" t="s">
        <v>4</v>
      </c>
      <c r="G1" s="4" t="s">
        <v>5</v>
      </c>
    </row>
    <row r="2" spans="1:7" x14ac:dyDescent="0.25">
      <c r="A2" s="5">
        <v>42736</v>
      </c>
      <c r="B2" s="6">
        <v>1895900</v>
      </c>
      <c r="C2" s="7" t="s">
        <v>6</v>
      </c>
      <c r="D2" s="8">
        <v>454300</v>
      </c>
      <c r="E2" s="9" t="s">
        <v>7</v>
      </c>
      <c r="F2" s="10">
        <v>2625700</v>
      </c>
      <c r="G2" s="10" t="s">
        <v>6</v>
      </c>
    </row>
    <row r="3" spans="1:7" x14ac:dyDescent="0.25">
      <c r="A3" s="5">
        <v>42767</v>
      </c>
      <c r="B3" s="11">
        <v>1891000</v>
      </c>
      <c r="C3" s="12" t="s">
        <v>6</v>
      </c>
      <c r="D3" s="13">
        <v>452500</v>
      </c>
      <c r="E3" s="14" t="s">
        <v>7</v>
      </c>
      <c r="F3" s="15">
        <v>2650700</v>
      </c>
      <c r="G3" s="15" t="s">
        <v>6</v>
      </c>
    </row>
    <row r="4" spans="1:7" x14ac:dyDescent="0.25">
      <c r="A4" s="5">
        <v>42795</v>
      </c>
      <c r="B4" s="11">
        <v>1893300</v>
      </c>
      <c r="C4" s="12" t="s">
        <v>6</v>
      </c>
      <c r="D4" s="13">
        <v>450000</v>
      </c>
      <c r="E4" s="14" t="s">
        <v>7</v>
      </c>
      <c r="F4" s="15">
        <v>2687200</v>
      </c>
      <c r="G4" s="15" t="s">
        <v>6</v>
      </c>
    </row>
    <row r="5" spans="1:7" x14ac:dyDescent="0.25">
      <c r="A5" s="5">
        <v>42826</v>
      </c>
      <c r="B5" s="11">
        <v>1893500</v>
      </c>
      <c r="C5" s="12" t="s">
        <v>6</v>
      </c>
      <c r="D5" s="13">
        <v>446600</v>
      </c>
      <c r="E5" s="14" t="s">
        <v>7</v>
      </c>
      <c r="F5" s="15">
        <v>2678700</v>
      </c>
      <c r="G5" s="15" t="s">
        <v>6</v>
      </c>
    </row>
    <row r="6" spans="1:7" x14ac:dyDescent="0.25">
      <c r="A6" s="5">
        <v>42856</v>
      </c>
      <c r="B6" s="11">
        <v>1894100</v>
      </c>
      <c r="C6" s="12" t="s">
        <v>6</v>
      </c>
      <c r="D6" s="13">
        <v>444000</v>
      </c>
      <c r="E6" s="14" t="s">
        <v>7</v>
      </c>
      <c r="F6" s="15">
        <v>2711200</v>
      </c>
      <c r="G6" s="15" t="s">
        <v>6</v>
      </c>
    </row>
    <row r="7" spans="1:7" x14ac:dyDescent="0.25">
      <c r="A7" s="5">
        <v>42887</v>
      </c>
      <c r="B7" s="11">
        <v>1887900</v>
      </c>
      <c r="C7" s="12" t="s">
        <v>6</v>
      </c>
      <c r="D7" s="13">
        <v>441800</v>
      </c>
      <c r="E7" s="14" t="s">
        <v>7</v>
      </c>
      <c r="F7" s="15">
        <v>2737000</v>
      </c>
      <c r="G7" s="15" t="s">
        <v>6</v>
      </c>
    </row>
    <row r="8" spans="1:7" x14ac:dyDescent="0.25">
      <c r="A8" s="5">
        <v>42917</v>
      </c>
      <c r="B8" s="11">
        <v>1879100</v>
      </c>
      <c r="C8" s="12" t="s">
        <v>6</v>
      </c>
      <c r="D8" s="13">
        <v>444100</v>
      </c>
      <c r="E8" s="14" t="s">
        <v>7</v>
      </c>
      <c r="F8" s="15">
        <v>2714000</v>
      </c>
      <c r="G8" s="15" t="s">
        <v>6</v>
      </c>
    </row>
    <row r="9" spans="1:7" x14ac:dyDescent="0.25">
      <c r="A9" s="5">
        <v>42948</v>
      </c>
      <c r="B9" s="11">
        <v>1870200</v>
      </c>
      <c r="C9" s="12" t="s">
        <v>6</v>
      </c>
      <c r="D9" s="13">
        <v>444400</v>
      </c>
      <c r="E9" s="14" t="s">
        <v>7</v>
      </c>
      <c r="F9" s="15">
        <v>2745700</v>
      </c>
      <c r="G9" s="15" t="s">
        <v>6</v>
      </c>
    </row>
    <row r="10" spans="1:7" x14ac:dyDescent="0.25">
      <c r="A10" s="5">
        <v>42979</v>
      </c>
      <c r="B10" s="11">
        <v>1868100</v>
      </c>
      <c r="C10" s="12" t="s">
        <v>6</v>
      </c>
      <c r="D10" s="13">
        <v>435500</v>
      </c>
      <c r="E10" s="14" t="s">
        <v>7</v>
      </c>
      <c r="F10" s="15">
        <v>2783300</v>
      </c>
      <c r="G10" s="15" t="s">
        <v>6</v>
      </c>
    </row>
    <row r="11" spans="1:7" x14ac:dyDescent="0.25">
      <c r="A11" s="5">
        <v>43009</v>
      </c>
      <c r="B11" s="11">
        <v>1875200</v>
      </c>
      <c r="C11" s="12" t="s">
        <v>6</v>
      </c>
      <c r="D11" s="13">
        <v>432700</v>
      </c>
      <c r="E11" s="14" t="s">
        <v>7</v>
      </c>
      <c r="F11" s="15">
        <v>2793700</v>
      </c>
      <c r="G11" s="15" t="s">
        <v>6</v>
      </c>
    </row>
    <row r="12" spans="1:7" x14ac:dyDescent="0.25">
      <c r="A12" s="5">
        <v>43040</v>
      </c>
      <c r="B12" s="11">
        <v>1883700</v>
      </c>
      <c r="C12" s="12" t="s">
        <v>6</v>
      </c>
      <c r="D12" s="13">
        <v>430000</v>
      </c>
      <c r="E12" s="14" t="s">
        <v>7</v>
      </c>
      <c r="F12" s="15">
        <v>2830200</v>
      </c>
      <c r="G12" s="15" t="s">
        <v>6</v>
      </c>
    </row>
    <row r="13" spans="1:7" x14ac:dyDescent="0.25">
      <c r="A13" s="5">
        <v>43070</v>
      </c>
      <c r="B13" s="11">
        <v>1883800</v>
      </c>
      <c r="C13" s="12" t="s">
        <v>6</v>
      </c>
      <c r="D13" s="13">
        <v>427100</v>
      </c>
      <c r="E13" s="14" t="s">
        <v>7</v>
      </c>
      <c r="F13" s="15">
        <v>2846500</v>
      </c>
      <c r="G13" s="15" t="s">
        <v>6</v>
      </c>
    </row>
    <row r="14" spans="1:7" x14ac:dyDescent="0.25">
      <c r="A14" s="5">
        <v>43101</v>
      </c>
      <c r="B14" s="11">
        <v>1891300</v>
      </c>
      <c r="C14" s="16">
        <v>-0.24215080124435237</v>
      </c>
      <c r="D14" s="13">
        <v>423200</v>
      </c>
      <c r="E14" s="16">
        <v>-6.8488356737245235</v>
      </c>
      <c r="F14" s="15">
        <v>2790800</v>
      </c>
      <c r="G14" s="17">
        <v>6.2871349534814547</v>
      </c>
    </row>
    <row r="15" spans="1:7" x14ac:dyDescent="0.25">
      <c r="A15" s="5">
        <v>43132</v>
      </c>
      <c r="B15" s="11">
        <v>1890100</v>
      </c>
      <c r="C15" s="16">
        <v>-4.8967634297438715E-2</v>
      </c>
      <c r="D15" s="13">
        <v>418900</v>
      </c>
      <c r="E15" s="16">
        <v>-7.433531325130815</v>
      </c>
      <c r="F15" s="15">
        <v>2784100</v>
      </c>
      <c r="G15" s="17">
        <v>5.0332682818989385</v>
      </c>
    </row>
    <row r="16" spans="1:7" x14ac:dyDescent="0.25">
      <c r="A16" s="5">
        <v>43160</v>
      </c>
      <c r="B16" s="11">
        <v>1891700</v>
      </c>
      <c r="C16" s="16">
        <v>-8.8785180005218303E-2</v>
      </c>
      <c r="D16" s="13">
        <v>415200</v>
      </c>
      <c r="E16" s="16">
        <v>-7.7249918887807398</v>
      </c>
      <c r="F16" s="15">
        <v>2796100</v>
      </c>
      <c r="G16" s="17">
        <v>4.054008794310195</v>
      </c>
    </row>
    <row r="17" spans="1:7" x14ac:dyDescent="0.25">
      <c r="A17" s="5">
        <v>43191</v>
      </c>
      <c r="B17" s="11">
        <v>1890700</v>
      </c>
      <c r="C17" s="16">
        <v>-0.14745227605685574</v>
      </c>
      <c r="D17" s="13">
        <v>409700</v>
      </c>
      <c r="E17" s="16">
        <v>-8.2698029943779847</v>
      </c>
      <c r="F17" s="15">
        <v>2781000</v>
      </c>
      <c r="G17" s="17">
        <v>3.8199970358390947</v>
      </c>
    </row>
    <row r="18" spans="1:7" x14ac:dyDescent="0.25">
      <c r="A18" s="5">
        <v>43221</v>
      </c>
      <c r="B18" s="11">
        <v>1893400</v>
      </c>
      <c r="C18" s="16">
        <v>-3.7061517896172846E-2</v>
      </c>
      <c r="D18" s="13">
        <v>406000</v>
      </c>
      <c r="E18" s="16">
        <v>-8.5633212850048981</v>
      </c>
      <c r="F18" s="15">
        <v>2809100</v>
      </c>
      <c r="G18" s="17">
        <v>3.6114795432850837</v>
      </c>
    </row>
    <row r="19" spans="1:7" x14ac:dyDescent="0.25">
      <c r="A19" s="5">
        <v>43252</v>
      </c>
      <c r="B19" s="11">
        <v>1892400</v>
      </c>
      <c r="C19" s="16">
        <v>0.24037226449424098</v>
      </c>
      <c r="D19" s="13">
        <v>402400</v>
      </c>
      <c r="E19" s="16">
        <v>-8.9081838676674288</v>
      </c>
      <c r="F19" s="15">
        <v>2832200</v>
      </c>
      <c r="G19" s="17">
        <v>3.4780381545458603</v>
      </c>
    </row>
    <row r="20" spans="1:7" x14ac:dyDescent="0.25">
      <c r="A20" s="5">
        <v>43282</v>
      </c>
      <c r="B20" s="11">
        <v>1887200</v>
      </c>
      <c r="C20" s="16">
        <v>0.42955660201144452</v>
      </c>
      <c r="D20" s="13">
        <v>401000</v>
      </c>
      <c r="E20" s="16">
        <v>-9.6964497614335148</v>
      </c>
      <c r="F20" s="15">
        <v>2818600</v>
      </c>
      <c r="G20" s="17">
        <v>3.8564764662967299</v>
      </c>
    </row>
    <row r="21" spans="1:7" x14ac:dyDescent="0.25">
      <c r="A21" s="5">
        <v>43313</v>
      </c>
      <c r="B21" s="11">
        <v>1880800</v>
      </c>
      <c r="C21" s="16">
        <v>0.5680794327333315</v>
      </c>
      <c r="D21" s="13">
        <v>398700</v>
      </c>
      <c r="E21" s="16">
        <v>-10.288359407348732</v>
      </c>
      <c r="F21" s="15">
        <v>2843300</v>
      </c>
      <c r="G21" s="17">
        <v>3.5548208330966</v>
      </c>
    </row>
    <row r="22" spans="1:7" x14ac:dyDescent="0.25">
      <c r="A22" s="5">
        <v>43344</v>
      </c>
      <c r="B22" s="11">
        <v>1883000</v>
      </c>
      <c r="C22" s="16">
        <v>0.79540454342526601</v>
      </c>
      <c r="D22" s="13">
        <v>388800</v>
      </c>
      <c r="E22" s="16">
        <v>-10.734114319040774</v>
      </c>
      <c r="F22" s="15">
        <v>2879200</v>
      </c>
      <c r="G22" s="17">
        <v>3.448218871159499</v>
      </c>
    </row>
    <row r="23" spans="1:7" x14ac:dyDescent="0.25">
      <c r="A23" s="5">
        <v>43374</v>
      </c>
      <c r="B23" s="11">
        <v>1894200</v>
      </c>
      <c r="C23" s="16">
        <v>1.0134989203743414</v>
      </c>
      <c r="D23" s="13">
        <v>384100</v>
      </c>
      <c r="E23" s="16">
        <v>-11.233482721719252</v>
      </c>
      <c r="F23" s="15">
        <v>2919400</v>
      </c>
      <c r="G23" s="17">
        <v>4.4992078645129743</v>
      </c>
    </row>
    <row r="24" spans="1:7" x14ac:dyDescent="0.25">
      <c r="A24" s="5">
        <v>43405</v>
      </c>
      <c r="B24" s="11">
        <v>1905300</v>
      </c>
      <c r="C24" s="16">
        <v>1.1478155616842698</v>
      </c>
      <c r="D24" s="13">
        <v>381400</v>
      </c>
      <c r="E24" s="16">
        <v>-11.29915913234364</v>
      </c>
      <c r="F24" s="15">
        <v>3000500</v>
      </c>
      <c r="G24" s="17">
        <v>6.0168930080048337</v>
      </c>
    </row>
    <row r="25" spans="1:7" x14ac:dyDescent="0.25">
      <c r="A25" s="5">
        <v>43435</v>
      </c>
      <c r="B25" s="11">
        <v>1903800</v>
      </c>
      <c r="C25" s="16">
        <v>1.0651614437569277</v>
      </c>
      <c r="D25" s="13">
        <v>379700</v>
      </c>
      <c r="E25" s="16">
        <v>-11.096672379721465</v>
      </c>
      <c r="F25" s="15">
        <v>3156900</v>
      </c>
      <c r="G25" s="17">
        <v>10.905010630569105</v>
      </c>
    </row>
    <row r="26" spans="1:7" x14ac:dyDescent="0.25">
      <c r="A26" s="5">
        <v>43466</v>
      </c>
      <c r="B26" s="11">
        <v>1903700</v>
      </c>
      <c r="C26" s="16">
        <v>0.65133886910568461</v>
      </c>
      <c r="D26" s="13">
        <v>377800</v>
      </c>
      <c r="E26" s="16">
        <v>-10.740437074544626</v>
      </c>
      <c r="F26" s="15">
        <v>3891000</v>
      </c>
      <c r="G26" s="17">
        <v>39.421099967392983</v>
      </c>
    </row>
    <row r="27" spans="1:7" x14ac:dyDescent="0.25">
      <c r="A27" s="5">
        <v>43497</v>
      </c>
      <c r="B27" s="11">
        <v>1902200</v>
      </c>
      <c r="C27" s="16">
        <v>0.64059458690167126</v>
      </c>
      <c r="D27" s="13">
        <v>376300</v>
      </c>
      <c r="E27" s="16">
        <v>-10.181091610488322</v>
      </c>
      <c r="F27" s="15">
        <v>4139100</v>
      </c>
      <c r="G27" s="17">
        <v>48.666752150842932</v>
      </c>
    </row>
    <row r="28" spans="1:7" x14ac:dyDescent="0.25">
      <c r="A28" s="5">
        <v>43525</v>
      </c>
      <c r="B28" s="11">
        <v>1902700</v>
      </c>
      <c r="C28" s="16">
        <v>0.58477955523555325</v>
      </c>
      <c r="D28" s="13">
        <v>375700</v>
      </c>
      <c r="E28" s="16">
        <v>-9.5202200215782984</v>
      </c>
      <c r="F28" s="15">
        <v>4242800</v>
      </c>
      <c r="G28" s="17">
        <v>51.737668943264815</v>
      </c>
    </row>
    <row r="29" spans="1:7" x14ac:dyDescent="0.25">
      <c r="A29" s="5">
        <v>43556</v>
      </c>
      <c r="B29" s="11">
        <v>1902000</v>
      </c>
      <c r="C29" s="16">
        <v>0.59718559561475049</v>
      </c>
      <c r="D29" s="13">
        <v>375200</v>
      </c>
      <c r="E29" s="16">
        <v>-8.4307824486637823</v>
      </c>
      <c r="F29" s="15">
        <v>4223500</v>
      </c>
      <c r="G29" s="17">
        <v>51.869368915840106</v>
      </c>
    </row>
    <row r="30" spans="1:7" x14ac:dyDescent="0.25">
      <c r="A30" s="5">
        <v>43586</v>
      </c>
      <c r="B30" s="11">
        <v>1904500</v>
      </c>
      <c r="C30" s="16">
        <v>0.58243013003803645</v>
      </c>
      <c r="D30" s="13">
        <v>371600</v>
      </c>
      <c r="E30" s="16">
        <v>-8.4818481848184817</v>
      </c>
      <c r="F30" s="15">
        <v>4267700</v>
      </c>
      <c r="G30" s="17">
        <v>51.924244829842415</v>
      </c>
    </row>
    <row r="31" spans="1:7" x14ac:dyDescent="0.25">
      <c r="A31" s="5">
        <v>43617</v>
      </c>
      <c r="B31" s="11">
        <v>1902000</v>
      </c>
      <c r="C31" s="16">
        <v>0.50521997227921789</v>
      </c>
      <c r="D31" s="13">
        <v>369000</v>
      </c>
      <c r="E31" s="16">
        <v>-8.2973859457310404</v>
      </c>
      <c r="F31" s="15">
        <v>4311200</v>
      </c>
      <c r="G31" s="17">
        <v>52.224074357197161</v>
      </c>
    </row>
    <row r="32" spans="1:7" x14ac:dyDescent="0.25">
      <c r="A32" s="5">
        <v>43647</v>
      </c>
      <c r="B32" s="11">
        <v>1900100</v>
      </c>
      <c r="C32" s="16">
        <v>0.68237973441344113</v>
      </c>
      <c r="D32" s="13">
        <v>368000</v>
      </c>
      <c r="E32" s="16">
        <v>-8.234176457680876</v>
      </c>
      <c r="F32" s="15">
        <v>4290800</v>
      </c>
      <c r="G32" s="17">
        <v>52.229263433055038</v>
      </c>
    </row>
    <row r="33" spans="1:7" x14ac:dyDescent="0.25">
      <c r="A33" s="5">
        <v>43678</v>
      </c>
      <c r="B33" s="11">
        <v>1893700</v>
      </c>
      <c r="C33" s="16">
        <v>0.68801059132224052</v>
      </c>
      <c r="D33" s="13">
        <v>367800</v>
      </c>
      <c r="E33" s="16">
        <v>-7.7450038504278123</v>
      </c>
      <c r="F33" s="15">
        <v>4329300</v>
      </c>
      <c r="G33" s="17">
        <v>52.264207282138827</v>
      </c>
    </row>
    <row r="34" spans="1:7" x14ac:dyDescent="0.25">
      <c r="A34" s="5">
        <v>43709</v>
      </c>
      <c r="B34" s="11">
        <v>1898200</v>
      </c>
      <c r="C34" s="16">
        <v>0.80654712116263438</v>
      </c>
      <c r="D34" s="13">
        <v>359000</v>
      </c>
      <c r="E34" s="16">
        <v>-7.6636768878177008</v>
      </c>
      <c r="F34" s="15">
        <v>4382000</v>
      </c>
      <c r="G34" s="17">
        <v>52.193220701602783</v>
      </c>
    </row>
    <row r="35" spans="1:7" x14ac:dyDescent="0.25">
      <c r="A35" s="5">
        <v>43739</v>
      </c>
      <c r="B35" s="11">
        <v>1907200</v>
      </c>
      <c r="C35" s="16">
        <v>0.68593891221164482</v>
      </c>
      <c r="D35" s="13">
        <v>355100</v>
      </c>
      <c r="E35" s="16">
        <v>-7.5461331958515929</v>
      </c>
      <c r="F35" s="15">
        <v>4412900</v>
      </c>
      <c r="G35" s="17">
        <v>51.158059730582458</v>
      </c>
    </row>
    <row r="36" spans="1:7" x14ac:dyDescent="0.25">
      <c r="A36" s="5">
        <v>43770</v>
      </c>
      <c r="B36" s="11">
        <v>1916800</v>
      </c>
      <c r="C36" s="16">
        <v>0.60431872170372325</v>
      </c>
      <c r="D36" s="13">
        <v>353000</v>
      </c>
      <c r="E36" s="16">
        <v>-7.4491010428846334</v>
      </c>
      <c r="F36" s="15">
        <v>4470200</v>
      </c>
      <c r="G36" s="17">
        <v>48.982870253258426</v>
      </c>
    </row>
    <row r="37" spans="1:7" x14ac:dyDescent="0.25">
      <c r="A37" s="5">
        <v>43800</v>
      </c>
      <c r="B37" s="11">
        <v>1916100</v>
      </c>
      <c r="C37" s="16">
        <v>0.64670081210536512</v>
      </c>
      <c r="D37" s="13">
        <v>351500</v>
      </c>
      <c r="E37" s="16">
        <v>-7.4169276189824052</v>
      </c>
      <c r="F37" s="15">
        <v>4504600</v>
      </c>
      <c r="G37" s="17">
        <v>42.68952016522433</v>
      </c>
    </row>
    <row r="38" spans="1:7" x14ac:dyDescent="0.25">
      <c r="A38" s="5">
        <v>43831</v>
      </c>
      <c r="B38" s="11">
        <v>1920900</v>
      </c>
      <c r="C38" s="16">
        <v>0.90531157447729471</v>
      </c>
      <c r="D38" s="13">
        <v>350900</v>
      </c>
      <c r="E38" s="16">
        <v>-7.1067615752567068</v>
      </c>
      <c r="F38" s="15">
        <v>4474100</v>
      </c>
      <c r="G38" s="17">
        <v>14.987774281941455</v>
      </c>
    </row>
    <row r="39" spans="1:7" x14ac:dyDescent="0.25">
      <c r="A39" s="5">
        <v>43862</v>
      </c>
      <c r="B39" s="11">
        <v>1926000</v>
      </c>
      <c r="C39" s="16">
        <v>1.2514805015384598</v>
      </c>
      <c r="D39" s="13">
        <v>350900</v>
      </c>
      <c r="E39" s="16">
        <v>-6.7321364500139538</v>
      </c>
      <c r="F39" s="15">
        <v>4477700</v>
      </c>
      <c r="G39" s="17">
        <v>8.1817944612006688</v>
      </c>
    </row>
    <row r="40" spans="1:7" x14ac:dyDescent="0.25">
      <c r="A40" s="5">
        <v>43891</v>
      </c>
      <c r="B40" s="11">
        <v>1950100</v>
      </c>
      <c r="C40" s="16">
        <v>2.4914924200418875</v>
      </c>
      <c r="D40" s="13">
        <v>349700</v>
      </c>
      <c r="E40" s="16">
        <v>-6.9190659593666242</v>
      </c>
      <c r="F40" s="15">
        <v>4488800</v>
      </c>
      <c r="G40" s="17">
        <v>5.7993289311923499</v>
      </c>
    </row>
    <row r="41" spans="1:7" x14ac:dyDescent="0.25">
      <c r="A41" s="5">
        <v>43922</v>
      </c>
      <c r="B41" s="11">
        <v>1971700</v>
      </c>
      <c r="C41" s="16">
        <v>3.6626317762473359</v>
      </c>
      <c r="D41" s="13">
        <v>350600</v>
      </c>
      <c r="E41" s="16">
        <v>-6.5337456018765323</v>
      </c>
      <c r="F41" s="15">
        <v>4505100</v>
      </c>
      <c r="G41" s="17">
        <v>6.6691764483038263</v>
      </c>
    </row>
    <row r="42" spans="1:7" x14ac:dyDescent="0.25">
      <c r="A42" s="5">
        <v>43952</v>
      </c>
      <c r="B42" s="11">
        <v>1988100</v>
      </c>
      <c r="C42" s="16">
        <v>4.3903461008131384</v>
      </c>
      <c r="D42" s="13">
        <v>342100</v>
      </c>
      <c r="E42" s="16">
        <v>-7.9288017180595398</v>
      </c>
      <c r="F42" s="15">
        <v>4538700</v>
      </c>
      <c r="G42" s="17">
        <v>6.3491003482666457</v>
      </c>
    </row>
    <row r="43" spans="1:7" x14ac:dyDescent="0.25">
      <c r="A43" s="5">
        <v>43983</v>
      </c>
      <c r="B43" s="11">
        <v>2019800</v>
      </c>
      <c r="C43" s="16">
        <v>6.1913119005007351</v>
      </c>
      <c r="D43" s="13">
        <v>365500</v>
      </c>
      <c r="E43" s="16">
        <v>-0.97006351477314601</v>
      </c>
      <c r="F43" s="15">
        <v>4547000</v>
      </c>
      <c r="G43" s="17">
        <v>5.4685890834191557</v>
      </c>
    </row>
    <row r="44" spans="1:7" x14ac:dyDescent="0.25">
      <c r="A44" s="5">
        <v>44013</v>
      </c>
      <c r="B44" s="11">
        <v>2046500</v>
      </c>
      <c r="C44" s="16">
        <v>7.7038172261731903</v>
      </c>
      <c r="D44" s="13">
        <v>373900</v>
      </c>
      <c r="E44" s="16">
        <v>1.5947286189796888</v>
      </c>
      <c r="F44" s="15">
        <v>4445200</v>
      </c>
      <c r="G44" s="17">
        <v>3.5972537528540709</v>
      </c>
    </row>
    <row r="45" spans="1:7" x14ac:dyDescent="0.25">
      <c r="A45" s="5">
        <v>44044</v>
      </c>
      <c r="B45" s="11">
        <v>2056100</v>
      </c>
      <c r="C45" s="16">
        <v>8.572311185626214</v>
      </c>
      <c r="D45" s="13">
        <v>379700</v>
      </c>
      <c r="E45" s="16">
        <v>3.2377964060133615</v>
      </c>
      <c r="F45" s="15">
        <v>4392900</v>
      </c>
      <c r="G45" s="17">
        <v>1.468858590254237</v>
      </c>
    </row>
    <row r="46" spans="1:7" x14ac:dyDescent="0.25">
      <c r="A46" s="5">
        <v>44075</v>
      </c>
      <c r="B46" s="11">
        <v>2060600</v>
      </c>
      <c r="C46" s="16">
        <v>8.5598518980566354</v>
      </c>
      <c r="D46" s="13">
        <v>379900</v>
      </c>
      <c r="E46" s="16">
        <v>5.8346681523782991</v>
      </c>
      <c r="F46" s="15">
        <v>4410800</v>
      </c>
      <c r="G46" s="17">
        <v>0.65686870978151091</v>
      </c>
    </row>
    <row r="47" spans="1:7" x14ac:dyDescent="0.25">
      <c r="A47" s="5">
        <v>44105</v>
      </c>
      <c r="B47" s="11">
        <v>2068400</v>
      </c>
      <c r="C47" s="16">
        <v>8.4510941518520752</v>
      </c>
      <c r="D47" s="13">
        <v>376000</v>
      </c>
      <c r="E47" s="16">
        <v>5.8974286760357115</v>
      </c>
      <c r="F47" s="15">
        <v>4464900</v>
      </c>
      <c r="G47" s="17">
        <v>1.1768392915170491</v>
      </c>
    </row>
    <row r="48" spans="1:7" x14ac:dyDescent="0.25">
      <c r="A48" s="5">
        <v>44136</v>
      </c>
      <c r="B48" s="11">
        <v>2073700</v>
      </c>
      <c r="C48" s="16">
        <v>8.1860914023372278</v>
      </c>
      <c r="D48" s="13">
        <v>366200</v>
      </c>
      <c r="E48" s="16">
        <v>3.7189684670904293</v>
      </c>
      <c r="F48" s="15">
        <v>4542500</v>
      </c>
      <c r="G48" s="17">
        <v>1.6182862317486997</v>
      </c>
    </row>
    <row r="49" spans="1:7" x14ac:dyDescent="0.25">
      <c r="A49" s="5">
        <v>44166</v>
      </c>
      <c r="B49" s="11">
        <v>2058100</v>
      </c>
      <c r="C49" s="16">
        <v>7.4084782391999697</v>
      </c>
      <c r="D49" s="13">
        <v>354700</v>
      </c>
      <c r="E49" s="16">
        <v>0.91284843416198014</v>
      </c>
      <c r="F49" s="15">
        <v>4578400</v>
      </c>
      <c r="G49" s="17">
        <v>1.6393486294214308</v>
      </c>
    </row>
    <row r="50" spans="1:7" x14ac:dyDescent="0.25">
      <c r="A50" s="5">
        <v>44197</v>
      </c>
      <c r="B50" s="11">
        <v>2036500</v>
      </c>
      <c r="C50" s="16">
        <v>6.0163840890254923</v>
      </c>
      <c r="D50" s="13">
        <v>344700</v>
      </c>
      <c r="E50" s="16">
        <v>-1.7593753562065428</v>
      </c>
      <c r="F50" s="15">
        <v>4529300</v>
      </c>
      <c r="G50" s="17">
        <v>1.2324354866143261</v>
      </c>
    </row>
    <row r="51" spans="1:7" x14ac:dyDescent="0.25">
      <c r="A51" s="5">
        <v>44228</v>
      </c>
      <c r="B51" s="11">
        <v>2016000</v>
      </c>
      <c r="C51" s="16">
        <v>4.6697538411854831</v>
      </c>
      <c r="D51" s="13">
        <v>335600</v>
      </c>
      <c r="E51" s="16">
        <v>-4.3721592932962885</v>
      </c>
      <c r="F51" s="15">
        <v>4505100</v>
      </c>
      <c r="G51" s="17">
        <v>0.610843317527755</v>
      </c>
    </row>
    <row r="52" spans="1:7" x14ac:dyDescent="0.25">
      <c r="A52" s="5">
        <v>44256</v>
      </c>
      <c r="B52" s="11">
        <v>1997500</v>
      </c>
      <c r="C52" s="16">
        <v>2.4303107345646757</v>
      </c>
      <c r="D52" s="13">
        <v>329700</v>
      </c>
      <c r="E52" s="18">
        <v>-5.7079375246635751</v>
      </c>
      <c r="F52" s="15">
        <v>4494900</v>
      </c>
      <c r="G52" s="17">
        <v>0.13428868101024832</v>
      </c>
    </row>
    <row r="53" spans="1:7" x14ac:dyDescent="0.25">
      <c r="A53" s="5">
        <v>44287</v>
      </c>
      <c r="B53" s="11">
        <v>1975400</v>
      </c>
      <c r="C53" s="16">
        <v>0.18821741723708396</v>
      </c>
      <c r="D53" s="13">
        <v>319800</v>
      </c>
      <c r="E53" s="18">
        <v>-8.7883005178982909</v>
      </c>
      <c r="F53" s="15">
        <v>4473700</v>
      </c>
      <c r="G53" s="17">
        <v>-0.69751346571232098</v>
      </c>
    </row>
    <row r="54" spans="1:7" x14ac:dyDescent="0.25">
      <c r="A54" s="5">
        <v>44317</v>
      </c>
      <c r="B54" s="11">
        <v>1956400</v>
      </c>
      <c r="C54" s="16">
        <v>-1.5949000219809293</v>
      </c>
      <c r="D54" s="13">
        <v>312800</v>
      </c>
      <c r="E54" s="18">
        <v>-8.5800303986905178</v>
      </c>
      <c r="F54" s="15">
        <v>4480100</v>
      </c>
      <c r="G54" s="17">
        <v>-1.2910836395171446</v>
      </c>
    </row>
    <row r="55" spans="1:7" x14ac:dyDescent="0.25">
      <c r="A55" s="5">
        <v>44348</v>
      </c>
      <c r="B55" s="11">
        <v>1937700</v>
      </c>
      <c r="C55" s="16">
        <v>-4.0628034081226359</v>
      </c>
      <c r="D55" s="13">
        <v>304800</v>
      </c>
      <c r="E55" s="18">
        <v>-16.602821587662941</v>
      </c>
      <c r="F55" s="15">
        <v>4491300</v>
      </c>
      <c r="G55" s="17">
        <v>-1.2250484054995334</v>
      </c>
    </row>
    <row r="56" spans="1:7" x14ac:dyDescent="0.25">
      <c r="A56" s="5">
        <v>44378</v>
      </c>
      <c r="B56" s="11">
        <v>1964400</v>
      </c>
      <c r="C56" s="16">
        <v>-4.0089871520666982</v>
      </c>
      <c r="D56" s="13">
        <v>362200</v>
      </c>
      <c r="E56" s="18">
        <v>-3.1286942288456085</v>
      </c>
      <c r="F56" s="15">
        <v>4456500</v>
      </c>
      <c r="G56" s="17">
        <v>0.25490691881852412</v>
      </c>
    </row>
    <row r="57" spans="1:7" x14ac:dyDescent="0.25">
      <c r="A57" s="5">
        <v>44409</v>
      </c>
      <c r="B57" s="11">
        <v>1956100</v>
      </c>
      <c r="C57" s="16">
        <v>-4.8629393777713794</v>
      </c>
      <c r="D57" s="13">
        <v>362200</v>
      </c>
      <c r="E57" s="18">
        <v>-4.6050846877312752</v>
      </c>
      <c r="F57" s="15">
        <v>4477500</v>
      </c>
      <c r="G57" s="17">
        <v>1.9251799478253742</v>
      </c>
    </row>
    <row r="58" spans="1:7" x14ac:dyDescent="0.25">
      <c r="A58" s="5">
        <v>44440</v>
      </c>
      <c r="B58" s="11">
        <v>1947600</v>
      </c>
      <c r="C58" s="16">
        <v>-5.4847762651343199</v>
      </c>
      <c r="D58" s="13">
        <v>356300</v>
      </c>
      <c r="E58" s="18">
        <v>-6.2152558433354388</v>
      </c>
      <c r="F58" s="15">
        <v>4529700</v>
      </c>
      <c r="G58" s="17">
        <v>2.6955059710446165</v>
      </c>
    </row>
    <row r="59" spans="1:7" x14ac:dyDescent="0.25">
      <c r="A59" s="5">
        <v>44470</v>
      </c>
      <c r="B59" s="11">
        <v>1939700</v>
      </c>
      <c r="C59" s="16">
        <v>-6.2199430177391495</v>
      </c>
      <c r="D59" s="13">
        <v>340000</v>
      </c>
      <c r="E59" s="18">
        <v>-9.5731496502752584</v>
      </c>
      <c r="F59" s="15">
        <v>4556300</v>
      </c>
      <c r="G59" s="17">
        <v>2.0489131225986066</v>
      </c>
    </row>
    <row r="60" spans="1:7" x14ac:dyDescent="0.25">
      <c r="A60" s="5">
        <v>44501</v>
      </c>
      <c r="B60" s="11">
        <v>1941300</v>
      </c>
      <c r="C60" s="16">
        <v>-6.3846408684720286</v>
      </c>
      <c r="D60" s="13">
        <v>334200</v>
      </c>
      <c r="E60" s="18">
        <v>-8.7241265358848796</v>
      </c>
      <c r="F60" s="15">
        <v>4598600</v>
      </c>
      <c r="G60" s="17">
        <v>1.2340778791242974</v>
      </c>
    </row>
    <row r="61" spans="1:7" x14ac:dyDescent="0.25">
      <c r="A61" s="5">
        <v>44531</v>
      </c>
      <c r="B61" s="11">
        <v>1930900</v>
      </c>
      <c r="C61" s="16">
        <v>-6.1805027489146465</v>
      </c>
      <c r="D61" s="13">
        <v>321900</v>
      </c>
      <c r="E61" s="18">
        <v>-9.2559183190226246</v>
      </c>
      <c r="F61" s="15">
        <v>4619000</v>
      </c>
      <c r="G61" s="17">
        <v>0.88547627576205001</v>
      </c>
    </row>
    <row r="62" spans="1:7" x14ac:dyDescent="0.25">
      <c r="A62" s="5">
        <v>44562</v>
      </c>
      <c r="B62" s="11">
        <v>1911300</v>
      </c>
      <c r="C62" s="16">
        <v>-6.1440561445962985</v>
      </c>
      <c r="D62" s="13">
        <v>319200</v>
      </c>
      <c r="E62" s="18">
        <v>-7.4118336398391858</v>
      </c>
      <c r="F62" s="15">
        <v>4586600</v>
      </c>
      <c r="G62" s="17">
        <v>1.2660041640080455</v>
      </c>
    </row>
    <row r="63" spans="1:7" x14ac:dyDescent="0.25">
      <c r="A63" s="5">
        <v>44593</v>
      </c>
      <c r="B63" s="11">
        <v>1890800</v>
      </c>
      <c r="C63" s="16">
        <v>-6.2088102326716514</v>
      </c>
      <c r="D63" s="13">
        <v>316300</v>
      </c>
      <c r="E63" s="18">
        <v>-5.7374948596766213</v>
      </c>
      <c r="F63" s="15">
        <v>4541600</v>
      </c>
      <c r="G63" s="17">
        <v>0.81097050984041186</v>
      </c>
    </row>
    <row r="64" spans="1:7" x14ac:dyDescent="0.25">
      <c r="A64" s="5">
        <v>44621</v>
      </c>
      <c r="B64" s="11">
        <v>1900000</v>
      </c>
      <c r="C64" s="16">
        <v>-4.8810146607159401</v>
      </c>
      <c r="D64" s="13">
        <v>313100</v>
      </c>
      <c r="E64" s="18">
        <v>-5.054815084383387</v>
      </c>
      <c r="F64" s="15">
        <v>4564100</v>
      </c>
      <c r="G64" s="17">
        <v>1.5408026714929146</v>
      </c>
    </row>
    <row r="65" spans="1:7" x14ac:dyDescent="0.25">
      <c r="A65" s="5">
        <v>44652</v>
      </c>
      <c r="B65" s="11">
        <v>1897400</v>
      </c>
      <c r="C65" s="16">
        <v>-3.9487345895724695</v>
      </c>
      <c r="D65" s="13">
        <v>307800</v>
      </c>
      <c r="E65" s="18">
        <v>-3.7682283198679305</v>
      </c>
      <c r="F65" s="15">
        <v>4557300</v>
      </c>
      <c r="G65" s="17">
        <v>1.869159505217356</v>
      </c>
    </row>
    <row r="66" spans="1:7" x14ac:dyDescent="0.25">
      <c r="A66" s="5">
        <v>44682</v>
      </c>
      <c r="B66" s="11">
        <v>1896400</v>
      </c>
      <c r="C66" s="16">
        <v>-3.0644880158701358</v>
      </c>
      <c r="D66" s="13">
        <v>303700</v>
      </c>
      <c r="E66" s="18">
        <v>-2.9037683124124745</v>
      </c>
      <c r="F66" s="15">
        <v>4586900</v>
      </c>
      <c r="G66" s="17">
        <v>2.3843154236429345</v>
      </c>
    </row>
    <row r="67" spans="1:7" x14ac:dyDescent="0.25">
      <c r="A67" s="5">
        <v>44713</v>
      </c>
      <c r="B67" s="11">
        <v>1888900</v>
      </c>
      <c r="C67" s="16">
        <v>-2.5210248830574744</v>
      </c>
      <c r="D67" s="13">
        <v>297500</v>
      </c>
      <c r="E67" s="18">
        <v>-2.4006693132976804</v>
      </c>
      <c r="F67" s="15">
        <v>4601900</v>
      </c>
      <c r="G67" s="17">
        <v>2.4617365881289186</v>
      </c>
    </row>
    <row r="68" spans="1:7" x14ac:dyDescent="0.25">
      <c r="A68" s="5">
        <v>44743</v>
      </c>
      <c r="B68" s="11">
        <v>1879600</v>
      </c>
      <c r="C68" s="16">
        <v>-4.3171213693104473</v>
      </c>
      <c r="D68" s="13">
        <v>297300</v>
      </c>
      <c r="E68" s="18">
        <v>-17.904394305845454</v>
      </c>
      <c r="F68" s="15">
        <v>4586800</v>
      </c>
      <c r="G68" s="17">
        <v>2.9234937056867487</v>
      </c>
    </row>
    <row r="69" spans="1:7" x14ac:dyDescent="0.25">
      <c r="A69" s="5">
        <v>44774</v>
      </c>
      <c r="B69" s="11">
        <v>1874400</v>
      </c>
      <c r="C69" s="16">
        <v>-4.1768826978092877</v>
      </c>
      <c r="D69" s="13">
        <v>295700</v>
      </c>
      <c r="E69" s="18">
        <v>-18.364788903490851</v>
      </c>
      <c r="F69" s="15">
        <v>4622800</v>
      </c>
      <c r="G69" s="17">
        <v>3.2438104018481693</v>
      </c>
    </row>
    <row r="70" spans="1:7" x14ac:dyDescent="0.25">
      <c r="A70" s="5">
        <v>44805</v>
      </c>
      <c r="B70" s="11">
        <v>1879200</v>
      </c>
      <c r="C70" s="16">
        <v>-3.5122021349243431</v>
      </c>
      <c r="D70" s="13">
        <v>286600</v>
      </c>
      <c r="E70" s="18">
        <v>-19.577499179078718</v>
      </c>
      <c r="F70" s="15">
        <v>4679300</v>
      </c>
      <c r="G70" s="17">
        <v>3.3039427297166095</v>
      </c>
    </row>
    <row r="71" spans="1:7" x14ac:dyDescent="0.25">
      <c r="A71" s="5">
        <v>44835</v>
      </c>
      <c r="B71" s="11">
        <v>1890700</v>
      </c>
      <c r="C71" s="16">
        <v>-2.5265606440543751</v>
      </c>
      <c r="D71" s="13">
        <v>283700</v>
      </c>
      <c r="E71" s="18">
        <v>-16.569023628438828</v>
      </c>
      <c r="F71" s="15">
        <v>4736300</v>
      </c>
      <c r="G71" s="17">
        <v>3.9505866116985229</v>
      </c>
    </row>
    <row r="72" spans="1:7" x14ac:dyDescent="0.25">
      <c r="A72" s="5">
        <v>44866</v>
      </c>
      <c r="B72" s="11">
        <v>1907500</v>
      </c>
      <c r="C72" s="16">
        <v>-1.7399573072231562</v>
      </c>
      <c r="D72" s="13">
        <v>280400</v>
      </c>
      <c r="E72" s="18">
        <v>-16.091833650995024</v>
      </c>
      <c r="F72" s="15">
        <v>4781400</v>
      </c>
      <c r="G72" s="17">
        <v>3.9765935372363383</v>
      </c>
    </row>
    <row r="73" spans="1:7" x14ac:dyDescent="0.25">
      <c r="A73" s="5">
        <v>44896</v>
      </c>
      <c r="B73" s="11">
        <v>1891000</v>
      </c>
      <c r="C73" s="16">
        <v>-2.0681190231422382</v>
      </c>
      <c r="D73" s="13">
        <v>276400</v>
      </c>
      <c r="E73" s="18">
        <v>-14.131235030800438</v>
      </c>
      <c r="F73" s="15">
        <v>4798100</v>
      </c>
      <c r="G73" s="17">
        <v>3.8781064481538245</v>
      </c>
    </row>
    <row r="74" spans="1:7" x14ac:dyDescent="0.25">
      <c r="A74" s="5">
        <v>44927</v>
      </c>
      <c r="B74" s="11">
        <v>1882400</v>
      </c>
      <c r="C74" s="16">
        <v>-1.5144388607962498</v>
      </c>
      <c r="D74" s="13">
        <v>274400</v>
      </c>
      <c r="E74" s="18">
        <v>-14.047256527378336</v>
      </c>
      <c r="F74" s="15">
        <v>4765900</v>
      </c>
      <c r="G74" s="17">
        <v>3.9074213731167826</v>
      </c>
    </row>
    <row r="75" spans="1:7" x14ac:dyDescent="0.25">
      <c r="A75" s="5">
        <v>44958</v>
      </c>
      <c r="B75" s="11">
        <v>1867900</v>
      </c>
      <c r="C75" s="16">
        <v>-1.2109650593450623</v>
      </c>
      <c r="D75" s="13">
        <v>271500</v>
      </c>
      <c r="E75" s="18">
        <v>-14.180850256695582</v>
      </c>
      <c r="F75" s="15">
        <v>4761800</v>
      </c>
      <c r="G75" s="17">
        <v>4.8472233873689872</v>
      </c>
    </row>
    <row r="76" spans="1:7" x14ac:dyDescent="0.25">
      <c r="A76" s="5">
        <v>44986</v>
      </c>
      <c r="B76" s="19">
        <v>1869200</v>
      </c>
      <c r="C76" s="20">
        <v>-1.6220389723033912</v>
      </c>
      <c r="D76" s="21" t="s">
        <v>6</v>
      </c>
      <c r="E76" s="22" t="s">
        <v>6</v>
      </c>
      <c r="F76" s="23">
        <v>4754000</v>
      </c>
      <c r="G76" s="24">
        <v>4.1600991384542301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D093-13DD-433C-980E-7E2FD68ADA17}">
  <dimension ref="A1"/>
  <sheetViews>
    <sheetView topLeftCell="A2" workbookViewId="0">
      <selection activeCell="G34" sqref="G3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F868-CFB3-440D-8EB4-8F1E7F7560FA}">
  <dimension ref="A1:G14"/>
  <sheetViews>
    <sheetView workbookViewId="0">
      <selection activeCell="J4" sqref="J4"/>
    </sheetView>
  </sheetViews>
  <sheetFormatPr defaultRowHeight="15" x14ac:dyDescent="0.25"/>
  <sheetData>
    <row r="1" spans="1:7" x14ac:dyDescent="0.25">
      <c r="B1" s="25" t="s">
        <v>8</v>
      </c>
      <c r="C1" s="25"/>
      <c r="D1" s="25"/>
      <c r="E1" s="25" t="s">
        <v>9</v>
      </c>
      <c r="F1" s="25"/>
      <c r="G1" s="25"/>
    </row>
    <row r="2" spans="1:7" x14ac:dyDescent="0.25">
      <c r="A2" s="26" t="s">
        <v>10</v>
      </c>
      <c r="B2" s="27" t="s">
        <v>11</v>
      </c>
      <c r="C2" s="27" t="s">
        <v>12</v>
      </c>
      <c r="D2" s="27" t="s">
        <v>13</v>
      </c>
      <c r="E2" s="27" t="s">
        <v>11</v>
      </c>
      <c r="F2" s="27" t="s">
        <v>12</v>
      </c>
      <c r="G2" s="27" t="s">
        <v>13</v>
      </c>
    </row>
    <row r="3" spans="1:7" x14ac:dyDescent="0.25">
      <c r="A3">
        <v>2010</v>
      </c>
      <c r="B3" s="28">
        <v>6.9749999999999996</v>
      </c>
      <c r="C3" s="28">
        <v>8.85</v>
      </c>
      <c r="D3" s="28">
        <v>8.35</v>
      </c>
      <c r="E3" s="28">
        <v>1.4500000000000002</v>
      </c>
      <c r="F3" s="28">
        <v>0.47500000000000003</v>
      </c>
      <c r="G3" s="28">
        <v>0.67499999999999993</v>
      </c>
    </row>
    <row r="4" spans="1:7" x14ac:dyDescent="0.25">
      <c r="A4">
        <v>2011</v>
      </c>
      <c r="B4" s="28">
        <v>5.85</v>
      </c>
      <c r="C4" s="28">
        <v>8.8000000000000007</v>
      </c>
      <c r="D4" s="28">
        <v>8.375</v>
      </c>
      <c r="E4" s="28">
        <v>2.0750000000000002</v>
      </c>
      <c r="F4" s="28">
        <v>0.72500000000000009</v>
      </c>
      <c r="G4" s="28">
        <v>0.77500000000000002</v>
      </c>
    </row>
    <row r="5" spans="1:7" x14ac:dyDescent="0.25">
      <c r="A5">
        <v>2012</v>
      </c>
      <c r="B5" s="28">
        <v>5.375</v>
      </c>
      <c r="C5" s="28">
        <v>9.4</v>
      </c>
      <c r="D5" s="28">
        <v>10.7</v>
      </c>
      <c r="E5" s="28">
        <v>1.9750000000000001</v>
      </c>
      <c r="F5" s="28">
        <v>0.625</v>
      </c>
      <c r="G5" s="28">
        <v>0.52500000000000002</v>
      </c>
    </row>
    <row r="6" spans="1:7" x14ac:dyDescent="0.25">
      <c r="A6">
        <v>2013</v>
      </c>
      <c r="B6" s="28">
        <v>5.2750000000000004</v>
      </c>
      <c r="C6" s="28">
        <v>9.9250000000000007</v>
      </c>
      <c r="D6" s="28">
        <v>12.175000000000001</v>
      </c>
      <c r="E6" s="28">
        <v>1.8250000000000002</v>
      </c>
      <c r="F6" s="28">
        <v>0.57499999999999996</v>
      </c>
      <c r="G6" s="28">
        <v>0.44999999999999996</v>
      </c>
    </row>
    <row r="7" spans="1:7" x14ac:dyDescent="0.25">
      <c r="A7">
        <v>2014</v>
      </c>
      <c r="B7" s="28">
        <v>4.9750000000000005</v>
      </c>
      <c r="C7" s="28">
        <v>10.324999999999999</v>
      </c>
      <c r="D7" s="28">
        <v>12.724999999999998</v>
      </c>
      <c r="E7" s="28">
        <v>1.9000000000000001</v>
      </c>
      <c r="F7" s="28">
        <v>0.65</v>
      </c>
      <c r="G7" s="28">
        <v>0.52500000000000002</v>
      </c>
    </row>
    <row r="8" spans="1:7" x14ac:dyDescent="0.25">
      <c r="A8">
        <v>2015</v>
      </c>
      <c r="B8" s="28">
        <v>4.6500000000000004</v>
      </c>
      <c r="C8" s="28">
        <v>10.375</v>
      </c>
      <c r="D8" s="28">
        <v>11.925000000000001</v>
      </c>
      <c r="E8" s="28">
        <v>2.2000000000000002</v>
      </c>
      <c r="F8" s="28">
        <v>0.67500000000000004</v>
      </c>
      <c r="G8" s="28">
        <v>0.625</v>
      </c>
    </row>
    <row r="9" spans="1:7" x14ac:dyDescent="0.25">
      <c r="A9">
        <v>2016</v>
      </c>
      <c r="B9" s="28">
        <v>4.125</v>
      </c>
      <c r="C9" s="28">
        <v>10.050000000000001</v>
      </c>
      <c r="D9" s="28">
        <v>11.725000000000001</v>
      </c>
      <c r="E9" s="28">
        <v>2.2750000000000004</v>
      </c>
      <c r="F9" s="28">
        <v>0.875</v>
      </c>
      <c r="G9" s="28">
        <v>0.70000000000000007</v>
      </c>
    </row>
    <row r="10" spans="1:7" x14ac:dyDescent="0.25">
      <c r="A10">
        <v>2017</v>
      </c>
      <c r="B10" s="28">
        <v>3.75</v>
      </c>
      <c r="C10" s="28">
        <v>9.4250000000000007</v>
      </c>
      <c r="D10" s="28">
        <v>11.25</v>
      </c>
      <c r="E10" s="28">
        <v>2.625</v>
      </c>
      <c r="F10" s="28">
        <v>1.125</v>
      </c>
      <c r="G10" s="28">
        <v>0.97500000000000009</v>
      </c>
    </row>
    <row r="11" spans="1:7" x14ac:dyDescent="0.25">
      <c r="A11">
        <v>2018</v>
      </c>
      <c r="B11" s="28">
        <v>3.3999999999999995</v>
      </c>
      <c r="C11" s="28">
        <v>9.0249999999999986</v>
      </c>
      <c r="D11" s="28">
        <v>10.625</v>
      </c>
      <c r="E11" s="28">
        <v>2.8999999999999995</v>
      </c>
      <c r="F11" s="28">
        <v>1.2250000000000001</v>
      </c>
      <c r="G11" s="28">
        <v>1.125</v>
      </c>
    </row>
    <row r="12" spans="1:7" x14ac:dyDescent="0.25">
      <c r="A12">
        <v>2019</v>
      </c>
      <c r="B12" s="28">
        <v>3.1749999999999998</v>
      </c>
      <c r="C12" s="28">
        <v>8.4500000000000011</v>
      </c>
      <c r="D12" s="28">
        <v>9.9749999999999996</v>
      </c>
      <c r="E12" s="28">
        <v>2.9749999999999996</v>
      </c>
      <c r="F12" s="28">
        <v>1.35</v>
      </c>
      <c r="G12" s="28">
        <v>1.1500000000000001</v>
      </c>
    </row>
    <row r="13" spans="1:7" x14ac:dyDescent="0.25">
      <c r="A13">
        <v>2020</v>
      </c>
      <c r="B13" s="28"/>
      <c r="C13" s="28">
        <v>8.0249999999999986</v>
      </c>
      <c r="D13" s="28">
        <v>9.15</v>
      </c>
      <c r="E13" s="28">
        <v>2.2250000000000001</v>
      </c>
      <c r="F13" s="28">
        <v>1.4</v>
      </c>
      <c r="G13" s="28">
        <v>0.82499999999999996</v>
      </c>
    </row>
    <row r="14" spans="1:7" x14ac:dyDescent="0.25">
      <c r="A14">
        <v>2021</v>
      </c>
      <c r="B14" s="28">
        <v>3.6500000000000004</v>
      </c>
      <c r="C14" s="28">
        <v>7.85</v>
      </c>
      <c r="D14" s="28">
        <v>9.5250000000000004</v>
      </c>
      <c r="E14" s="28">
        <v>2.9749999999999996</v>
      </c>
      <c r="F14" s="28">
        <v>2.4</v>
      </c>
      <c r="G14" s="28">
        <v>1.4250000000000003</v>
      </c>
    </row>
  </sheetData>
  <mergeCells count="2">
    <mergeCell ref="B1:D1"/>
    <mergeCell ref="E1:G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FB7B-0CE5-4933-A2F8-8229682ABD87}">
  <dimension ref="A1:J19"/>
  <sheetViews>
    <sheetView workbookViewId="0">
      <selection activeCell="R24" sqref="R24"/>
    </sheetView>
  </sheetViews>
  <sheetFormatPr defaultRowHeight="15" x14ac:dyDescent="0.25"/>
  <sheetData>
    <row r="1" spans="1:10" x14ac:dyDescent="0.2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9</v>
      </c>
      <c r="I1" t="s">
        <v>21</v>
      </c>
    </row>
    <row r="2" spans="1:10" x14ac:dyDescent="0.25">
      <c r="A2">
        <v>2005</v>
      </c>
      <c r="B2">
        <v>29016873</v>
      </c>
      <c r="C2">
        <v>70.565086381508564</v>
      </c>
      <c r="D2">
        <v>41120722</v>
      </c>
      <c r="E2">
        <v>50.36</v>
      </c>
      <c r="F2">
        <v>62.07</v>
      </c>
      <c r="G2">
        <v>80.645161290322591</v>
      </c>
      <c r="H2" s="29">
        <f>VLOOKUP(A:A,[5]Sheet1!D:E,2,FALSE)</f>
        <v>0.45</v>
      </c>
      <c r="J2">
        <f>B2/D2*100</f>
        <v>70.565086381508564</v>
      </c>
    </row>
    <row r="3" spans="1:10" x14ac:dyDescent="0.25">
      <c r="A3">
        <v>2006</v>
      </c>
      <c r="B3">
        <v>29193291</v>
      </c>
      <c r="C3">
        <v>70.454640399291591</v>
      </c>
      <c r="D3">
        <v>41435583</v>
      </c>
      <c r="E3">
        <v>50.42</v>
      </c>
      <c r="F3">
        <v>61.86</v>
      </c>
      <c r="G3">
        <v>81.080864177715</v>
      </c>
      <c r="H3" s="29">
        <f>VLOOKUP(A:A,[5]Sheet1!D:E,2,FALSE)</f>
        <v>0.55000000000000004</v>
      </c>
      <c r="I3">
        <f>(H3-H2)/H2</f>
        <v>0.22222222222222229</v>
      </c>
      <c r="J3">
        <f t="shared" ref="J3:J19" si="0">B3/D3*100</f>
        <v>70.454640399291591</v>
      </c>
    </row>
    <row r="4" spans="1:10" x14ac:dyDescent="0.25">
      <c r="A4">
        <v>2007</v>
      </c>
      <c r="B4">
        <v>29457032</v>
      </c>
      <c r="C4">
        <v>70.64915753303589</v>
      </c>
      <c r="D4">
        <v>41694810</v>
      </c>
      <c r="E4">
        <v>50.77</v>
      </c>
      <c r="F4">
        <v>61.69</v>
      </c>
      <c r="G4">
        <v>81.871853031546095</v>
      </c>
      <c r="H4" s="29">
        <f>VLOOKUP(A:A,[5]Sheet1!D:E,2,FALSE)</f>
        <v>0.625</v>
      </c>
      <c r="I4">
        <f t="shared" ref="I4:I19" si="1">(H4-H3)/H3</f>
        <v>0.13636363636363627</v>
      </c>
      <c r="J4">
        <f t="shared" si="0"/>
        <v>70.64915753303589</v>
      </c>
    </row>
    <row r="5" spans="1:10" x14ac:dyDescent="0.25">
      <c r="A5">
        <v>2008</v>
      </c>
      <c r="B5">
        <v>29670797</v>
      </c>
      <c r="C5">
        <v>70.867059666144627</v>
      </c>
      <c r="D5">
        <v>41868249</v>
      </c>
      <c r="E5">
        <v>50.95</v>
      </c>
      <c r="F5">
        <v>61.67</v>
      </c>
      <c r="G5">
        <v>82.246901657814263</v>
      </c>
      <c r="H5" s="29">
        <f>VLOOKUP(A:A,[5]Sheet1!D:E,2,FALSE)</f>
        <v>0.625</v>
      </c>
      <c r="I5">
        <f t="shared" si="1"/>
        <v>0</v>
      </c>
      <c r="J5">
        <f t="shared" si="0"/>
        <v>70.867059666144627</v>
      </c>
    </row>
    <row r="6" spans="1:10" x14ac:dyDescent="0.25">
      <c r="A6">
        <v>2009</v>
      </c>
      <c r="B6">
        <v>29922456</v>
      </c>
      <c r="C6">
        <v>71.274191963613134</v>
      </c>
      <c r="D6">
        <v>41982175</v>
      </c>
      <c r="E6">
        <v>51.36</v>
      </c>
      <c r="F6">
        <v>61.77</v>
      </c>
      <c r="G6">
        <v>82.717260229922019</v>
      </c>
      <c r="H6" s="29">
        <f>VLOOKUP(A:A,[5]Sheet1!D:E,2,FALSE)</f>
        <v>0.4</v>
      </c>
      <c r="I6">
        <f t="shared" si="1"/>
        <v>-0.36</v>
      </c>
      <c r="J6">
        <f t="shared" si="0"/>
        <v>71.274191963613134</v>
      </c>
    </row>
    <row r="7" spans="1:10" x14ac:dyDescent="0.25">
      <c r="A7">
        <v>2010</v>
      </c>
      <c r="B7">
        <v>30022647</v>
      </c>
      <c r="C7">
        <v>71.339218228647511</v>
      </c>
      <c r="D7">
        <v>42084351</v>
      </c>
      <c r="E7">
        <v>51.37</v>
      </c>
      <c r="F7">
        <v>61.58</v>
      </c>
      <c r="G7">
        <v>82.945936361584842</v>
      </c>
      <c r="H7" s="29">
        <f>VLOOKUP(A:A,[5]Sheet1!D:E,2,FALSE)</f>
        <v>0.4</v>
      </c>
      <c r="I7">
        <f t="shared" si="1"/>
        <v>0</v>
      </c>
      <c r="J7">
        <f t="shared" si="0"/>
        <v>71.339218228647511</v>
      </c>
    </row>
    <row r="8" spans="1:10" x14ac:dyDescent="0.25">
      <c r="A8">
        <v>2011</v>
      </c>
      <c r="B8">
        <v>30031230</v>
      </c>
      <c r="C8">
        <v>71.340301559708792</v>
      </c>
      <c r="D8">
        <v>42095743</v>
      </c>
      <c r="E8">
        <v>51.26</v>
      </c>
      <c r="F8">
        <v>61.23</v>
      </c>
      <c r="G8">
        <v>83.26115517493065</v>
      </c>
      <c r="H8" s="29">
        <f>VLOOKUP(A:A,[5]Sheet1!D:E,2,FALSE)</f>
        <v>0.72500000000000009</v>
      </c>
      <c r="I8">
        <f t="shared" si="1"/>
        <v>0.81250000000000011</v>
      </c>
      <c r="J8">
        <f t="shared" si="0"/>
        <v>71.340301559708792</v>
      </c>
    </row>
    <row r="9" spans="1:10" x14ac:dyDescent="0.25">
      <c r="A9">
        <v>2012</v>
      </c>
      <c r="B9">
        <v>30288026</v>
      </c>
      <c r="C9">
        <v>72.104459007526586</v>
      </c>
      <c r="D9">
        <v>42005760</v>
      </c>
      <c r="E9">
        <v>51.5</v>
      </c>
      <c r="F9">
        <v>61.46</v>
      </c>
      <c r="G9">
        <v>83.330100226317498</v>
      </c>
      <c r="H9" s="29">
        <f>VLOOKUP(A:A,[5]Sheet1!D:E,2,FALSE)</f>
        <v>0.65</v>
      </c>
      <c r="I9">
        <f t="shared" si="1"/>
        <v>-0.10344827586206905</v>
      </c>
      <c r="J9">
        <f t="shared" si="0"/>
        <v>72.104459007526586</v>
      </c>
    </row>
    <row r="10" spans="1:10" x14ac:dyDescent="0.25">
      <c r="A10">
        <v>2013</v>
      </c>
      <c r="B10">
        <v>30432523</v>
      </c>
      <c r="C10">
        <v>72.589349651917246</v>
      </c>
      <c r="D10">
        <v>41924226</v>
      </c>
      <c r="E10">
        <v>51.72</v>
      </c>
      <c r="F10">
        <v>61.57</v>
      </c>
      <c r="G10">
        <v>84.003896736483185</v>
      </c>
      <c r="H10" s="29">
        <f>VLOOKUP(A:A,[5]Sheet1!D:E,2,FALSE)</f>
        <v>0.57499999999999996</v>
      </c>
      <c r="I10">
        <f t="shared" si="1"/>
        <v>-0.11538461538461549</v>
      </c>
      <c r="J10">
        <f t="shared" si="0"/>
        <v>72.589349651917246</v>
      </c>
    </row>
    <row r="11" spans="1:10" x14ac:dyDescent="0.25">
      <c r="A11">
        <v>2014</v>
      </c>
      <c r="B11">
        <v>30411865</v>
      </c>
      <c r="C11">
        <v>72.696033234368258</v>
      </c>
      <c r="D11">
        <v>41834284</v>
      </c>
      <c r="E11">
        <v>51.63</v>
      </c>
      <c r="F11">
        <v>60.98</v>
      </c>
      <c r="G11">
        <v>84.668601124608585</v>
      </c>
      <c r="H11" s="29">
        <f>VLOOKUP(A:A,[5]Sheet1!D:E,2,FALSE)</f>
        <v>0.64999999999999991</v>
      </c>
      <c r="I11">
        <f t="shared" si="1"/>
        <v>0.13043478260869559</v>
      </c>
      <c r="J11">
        <f t="shared" si="0"/>
        <v>72.696033234368258</v>
      </c>
    </row>
    <row r="12" spans="1:10" x14ac:dyDescent="0.25">
      <c r="A12">
        <v>2015</v>
      </c>
      <c r="B12">
        <v>30494746</v>
      </c>
      <c r="C12">
        <v>73.07440217476217</v>
      </c>
      <c r="D12">
        <v>41731092</v>
      </c>
      <c r="E12">
        <v>51.63</v>
      </c>
      <c r="F12">
        <v>60.89</v>
      </c>
      <c r="G12">
        <v>84.796042467869697</v>
      </c>
      <c r="H12" s="29">
        <f>VLOOKUP(A:A,[5]Sheet1!D:E,2,FALSE)</f>
        <v>0.625</v>
      </c>
      <c r="I12">
        <f t="shared" si="1"/>
        <v>-3.8461538461538332E-2</v>
      </c>
      <c r="J12">
        <f t="shared" si="0"/>
        <v>73.07440217476217</v>
      </c>
    </row>
    <row r="13" spans="1:10" x14ac:dyDescent="0.25">
      <c r="A13">
        <v>2016</v>
      </c>
      <c r="B13">
        <v>30508008</v>
      </c>
      <c r="C13">
        <v>73.275386835720411</v>
      </c>
      <c r="D13">
        <v>41634728</v>
      </c>
      <c r="E13">
        <v>51.62</v>
      </c>
      <c r="F13">
        <v>60.64</v>
      </c>
      <c r="G13">
        <v>85.173308649729748</v>
      </c>
      <c r="H13" s="29">
        <f>VLOOKUP(A:A,[5]Sheet1!D:E,2,FALSE)</f>
        <v>0.82499999999999996</v>
      </c>
      <c r="I13">
        <f t="shared" si="1"/>
        <v>0.31999999999999995</v>
      </c>
      <c r="J13">
        <f t="shared" si="0"/>
        <v>73.275386835720411</v>
      </c>
    </row>
    <row r="14" spans="1:10" x14ac:dyDescent="0.25">
      <c r="A14">
        <v>2017</v>
      </c>
      <c r="B14">
        <v>30547530</v>
      </c>
      <c r="C14">
        <v>73.490881654427696</v>
      </c>
      <c r="D14">
        <v>41566422</v>
      </c>
      <c r="E14">
        <v>51.31</v>
      </c>
      <c r="F14">
        <v>60.38</v>
      </c>
      <c r="G14">
        <v>84.978718471042214</v>
      </c>
      <c r="H14" s="29">
        <f>VLOOKUP(A:A,[5]Sheet1!D:E,2,FALSE)</f>
        <v>1.0750000000000002</v>
      </c>
      <c r="I14">
        <f t="shared" si="1"/>
        <v>0.30303030303030332</v>
      </c>
      <c r="J14">
        <f t="shared" si="0"/>
        <v>73.490881654427696</v>
      </c>
    </row>
    <row r="15" spans="1:10" x14ac:dyDescent="0.25">
      <c r="A15">
        <v>2018</v>
      </c>
      <c r="B15">
        <v>30691326</v>
      </c>
      <c r="C15">
        <v>73.883143486252152</v>
      </c>
      <c r="D15">
        <v>41540363</v>
      </c>
      <c r="E15">
        <v>51.43</v>
      </c>
      <c r="F15">
        <v>60.21</v>
      </c>
      <c r="G15">
        <v>85.417704700215907</v>
      </c>
      <c r="H15" s="29">
        <f>VLOOKUP(A:A,[5]Sheet1!D:E,2,FALSE)</f>
        <v>1.1749999999999998</v>
      </c>
      <c r="I15">
        <f t="shared" si="1"/>
        <v>9.302325581395314E-2</v>
      </c>
      <c r="J15">
        <f t="shared" si="0"/>
        <v>73.883143486252152</v>
      </c>
    </row>
    <row r="16" spans="1:10" x14ac:dyDescent="0.25">
      <c r="A16">
        <v>2019</v>
      </c>
      <c r="B16">
        <v>30652293</v>
      </c>
      <c r="C16">
        <v>73.815012705948646</v>
      </c>
      <c r="D16">
        <v>41525825</v>
      </c>
      <c r="E16">
        <v>51.26</v>
      </c>
      <c r="F16">
        <v>59.67</v>
      </c>
      <c r="G16">
        <v>85.904870445479844</v>
      </c>
      <c r="H16" s="29">
        <f>VLOOKUP(A:A,[5]Sheet1!D:E,2,FALSE)</f>
        <v>1.325</v>
      </c>
      <c r="I16">
        <f t="shared" si="1"/>
        <v>0.12765957446808524</v>
      </c>
      <c r="J16">
        <f t="shared" si="0"/>
        <v>73.815012705948646</v>
      </c>
    </row>
    <row r="17" spans="1:10" x14ac:dyDescent="0.25">
      <c r="A17">
        <v>2020</v>
      </c>
      <c r="B17">
        <v>30379167</v>
      </c>
      <c r="C17">
        <v>73.177173587856203</v>
      </c>
      <c r="D17">
        <v>41514540</v>
      </c>
      <c r="E17">
        <v>50.63</v>
      </c>
      <c r="F17">
        <v>58.81</v>
      </c>
      <c r="G17">
        <v>86.089854776723456</v>
      </c>
      <c r="H17" s="29">
        <f>VLOOKUP(A:A,[5]Sheet1!D:E,2,FALSE)</f>
        <v>1.45</v>
      </c>
      <c r="I17">
        <f t="shared" si="1"/>
        <v>9.4339622641509441E-2</v>
      </c>
      <c r="J17">
        <f t="shared" si="0"/>
        <v>73.177173587856203</v>
      </c>
    </row>
    <row r="18" spans="1:10" x14ac:dyDescent="0.25">
      <c r="A18">
        <v>2021</v>
      </c>
      <c r="B18">
        <v>31264402</v>
      </c>
      <c r="C18">
        <v>75.276400172037498</v>
      </c>
      <c r="D18">
        <v>41532807</v>
      </c>
      <c r="E18">
        <v>52.2</v>
      </c>
      <c r="F18">
        <v>59.84</v>
      </c>
      <c r="G18">
        <v>87.233473698282211</v>
      </c>
      <c r="H18" s="29">
        <f>VLOOKUP(A:A,[5]Sheet1!D:E,2,FALSE)</f>
        <v>1.65</v>
      </c>
      <c r="I18">
        <f t="shared" si="1"/>
        <v>0.13793103448275859</v>
      </c>
      <c r="J18">
        <f t="shared" si="0"/>
        <v>75.276400172037498</v>
      </c>
    </row>
    <row r="19" spans="1:10" x14ac:dyDescent="0.25">
      <c r="A19">
        <v>2022</v>
      </c>
      <c r="B19">
        <v>31649853</v>
      </c>
      <c r="C19">
        <v>76.19564522892432</v>
      </c>
      <c r="D19">
        <v>41537614</v>
      </c>
      <c r="G19">
        <v>87.091053730650671</v>
      </c>
      <c r="H19" s="29">
        <f>VLOOKUP(A:A,[5]Sheet1!D:E,2,FALSE)</f>
        <v>2.4000000000000004</v>
      </c>
      <c r="I19">
        <f t="shared" si="1"/>
        <v>0.45454545454545486</v>
      </c>
      <c r="J19">
        <f t="shared" si="0"/>
        <v>76.19564522892432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E9E4-9669-4036-984D-E39EA4C613AB}">
  <dimension ref="A1:F12"/>
  <sheetViews>
    <sheetView workbookViewId="0">
      <selection activeCell="J4" sqref="J4"/>
    </sheetView>
  </sheetViews>
  <sheetFormatPr defaultRowHeight="15" x14ac:dyDescent="0.25"/>
  <sheetData>
    <row r="1" spans="1:6" x14ac:dyDescent="0.25">
      <c r="A1" s="30" t="s">
        <v>14</v>
      </c>
      <c r="B1" s="29" t="s">
        <v>22</v>
      </c>
      <c r="C1" t="s">
        <v>23</v>
      </c>
      <c r="E1" t="s">
        <v>24</v>
      </c>
      <c r="F1" t="s">
        <v>25</v>
      </c>
    </row>
    <row r="2" spans="1:6" x14ac:dyDescent="0.25">
      <c r="A2" s="31">
        <v>2005</v>
      </c>
      <c r="B2" s="29">
        <v>0.45</v>
      </c>
      <c r="C2" s="29">
        <v>8.5</v>
      </c>
      <c r="D2" s="31">
        <v>2016</v>
      </c>
      <c r="E2" s="29">
        <v>0.82499999999999996</v>
      </c>
      <c r="F2" s="29">
        <v>10.050000000000001</v>
      </c>
    </row>
    <row r="3" spans="1:6" x14ac:dyDescent="0.25">
      <c r="A3" s="31">
        <v>2006</v>
      </c>
      <c r="B3" s="29">
        <v>0.55000000000000004</v>
      </c>
      <c r="C3" s="29">
        <v>8.4499999999999993</v>
      </c>
      <c r="D3" s="31">
        <v>2017</v>
      </c>
      <c r="E3" s="29">
        <v>1.0750000000000002</v>
      </c>
      <c r="F3" s="29">
        <v>9.4250000000000007</v>
      </c>
    </row>
    <row r="4" spans="1:6" x14ac:dyDescent="0.25">
      <c r="A4" s="31">
        <v>2007</v>
      </c>
      <c r="B4" s="29">
        <v>0.625</v>
      </c>
      <c r="C4" s="29">
        <v>7.65</v>
      </c>
      <c r="D4" s="31">
        <v>2018</v>
      </c>
      <c r="E4" s="29">
        <v>1.1749999999999998</v>
      </c>
      <c r="F4" s="29">
        <v>9.0249999999999986</v>
      </c>
    </row>
    <row r="5" spans="1:6" x14ac:dyDescent="0.25">
      <c r="A5" s="31">
        <v>2008</v>
      </c>
      <c r="B5" s="29">
        <v>0.625</v>
      </c>
      <c r="C5" s="29">
        <v>7.0750000000000002</v>
      </c>
      <c r="D5" s="31">
        <v>2019</v>
      </c>
      <c r="E5" s="29">
        <v>1.325</v>
      </c>
      <c r="F5" s="29">
        <v>8.4500000000000011</v>
      </c>
    </row>
    <row r="6" spans="1:6" x14ac:dyDescent="0.25">
      <c r="A6" s="31">
        <v>2009</v>
      </c>
      <c r="B6" s="29">
        <v>0.4</v>
      </c>
      <c r="C6" s="29">
        <v>8.7250000000000014</v>
      </c>
      <c r="D6" s="31">
        <v>2020</v>
      </c>
      <c r="E6" s="29">
        <v>1.4333333333333333</v>
      </c>
      <c r="F6" s="29">
        <v>8.0249999999999986</v>
      </c>
    </row>
    <row r="7" spans="1:6" x14ac:dyDescent="0.25">
      <c r="A7" s="31">
        <v>2010</v>
      </c>
      <c r="B7" s="29">
        <v>0.4</v>
      </c>
      <c r="C7" s="29">
        <v>8.85</v>
      </c>
      <c r="D7" s="31">
        <v>2021</v>
      </c>
      <c r="E7" s="29">
        <v>1.65</v>
      </c>
      <c r="F7" s="29">
        <v>7.85</v>
      </c>
    </row>
    <row r="8" spans="1:6" x14ac:dyDescent="0.25">
      <c r="A8" s="31">
        <v>2011</v>
      </c>
      <c r="B8" s="29">
        <v>0.72500000000000009</v>
      </c>
      <c r="C8" s="29">
        <v>8.8000000000000007</v>
      </c>
      <c r="D8" s="31">
        <v>2022</v>
      </c>
      <c r="E8" s="29">
        <v>2.4000000000000004</v>
      </c>
      <c r="F8" s="29">
        <v>7.3</v>
      </c>
    </row>
    <row r="9" spans="1:6" x14ac:dyDescent="0.25">
      <c r="A9" s="31">
        <v>2012</v>
      </c>
      <c r="B9" s="29">
        <v>0.65</v>
      </c>
      <c r="C9" s="29">
        <v>9.4</v>
      </c>
      <c r="E9" s="29"/>
    </row>
    <row r="10" spans="1:6" x14ac:dyDescent="0.25">
      <c r="A10" s="31">
        <v>2013</v>
      </c>
      <c r="B10" s="29">
        <v>0.57499999999999996</v>
      </c>
      <c r="C10" s="29">
        <v>9.9250000000000007</v>
      </c>
    </row>
    <row r="11" spans="1:6" x14ac:dyDescent="0.25">
      <c r="A11" s="31">
        <v>2014</v>
      </c>
      <c r="B11" s="29">
        <v>0.64999999999999991</v>
      </c>
      <c r="C11" s="29">
        <v>10.324999999999999</v>
      </c>
    </row>
    <row r="12" spans="1:6" x14ac:dyDescent="0.25">
      <c r="A12" s="31">
        <v>2015</v>
      </c>
      <c r="B12" s="29">
        <v>0.625</v>
      </c>
      <c r="C12" s="29">
        <v>10.375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797B-AA1D-4585-BC15-BA53EEC00427}">
  <dimension ref="A1:R16"/>
  <sheetViews>
    <sheetView workbookViewId="0">
      <selection activeCell="T19" sqref="T19"/>
    </sheetView>
  </sheetViews>
  <sheetFormatPr defaultRowHeight="15" x14ac:dyDescent="0.25"/>
  <sheetData>
    <row r="1" spans="1:18" x14ac:dyDescent="0.25">
      <c r="A1" s="32"/>
      <c r="B1" s="33" t="s">
        <v>26</v>
      </c>
      <c r="C1" s="34"/>
      <c r="D1" s="34"/>
      <c r="E1" s="35"/>
      <c r="F1" s="36" t="s">
        <v>27</v>
      </c>
      <c r="G1" s="25"/>
      <c r="H1" s="25"/>
      <c r="I1" s="33" t="s">
        <v>28</v>
      </c>
      <c r="J1" s="34"/>
      <c r="K1" s="34"/>
      <c r="L1" s="35"/>
      <c r="P1" s="25" t="s">
        <v>29</v>
      </c>
      <c r="Q1" s="25"/>
      <c r="R1" s="25"/>
    </row>
    <row r="2" spans="1:18" x14ac:dyDescent="0.25">
      <c r="A2" s="32" t="s">
        <v>10</v>
      </c>
      <c r="B2" s="37" t="s">
        <v>30</v>
      </c>
      <c r="C2" s="37" t="s">
        <v>31</v>
      </c>
      <c r="D2" s="37" t="s">
        <v>32</v>
      </c>
      <c r="E2" s="37" t="s">
        <v>33</v>
      </c>
      <c r="F2" s="37" t="s">
        <v>34</v>
      </c>
      <c r="G2" s="37" t="s">
        <v>35</v>
      </c>
      <c r="H2" s="37" t="s">
        <v>36</v>
      </c>
      <c r="I2" s="37" t="s">
        <v>31</v>
      </c>
      <c r="J2" s="37" t="s">
        <v>32</v>
      </c>
      <c r="K2" s="37" t="s">
        <v>33</v>
      </c>
      <c r="L2" s="37" t="s">
        <v>37</v>
      </c>
      <c r="M2" s="37" t="s">
        <v>38</v>
      </c>
      <c r="N2" s="37" t="s">
        <v>39</v>
      </c>
      <c r="O2" t="s">
        <v>40</v>
      </c>
      <c r="P2" s="37" t="s">
        <v>37</v>
      </c>
      <c r="Q2" s="37" t="s">
        <v>38</v>
      </c>
      <c r="R2" s="37" t="s">
        <v>39</v>
      </c>
    </row>
    <row r="3" spans="1:18" x14ac:dyDescent="0.25">
      <c r="A3" s="32" t="s">
        <v>41</v>
      </c>
      <c r="B3" s="38">
        <f>SUM(C3:E3)</f>
        <v>28825.4</v>
      </c>
      <c r="C3" s="38">
        <v>8879.6</v>
      </c>
      <c r="D3" s="38">
        <v>12723.1</v>
      </c>
      <c r="E3" s="38">
        <v>7222.7</v>
      </c>
      <c r="F3" s="38">
        <v>32.299999999999997</v>
      </c>
      <c r="G3" s="38">
        <v>44.5</v>
      </c>
      <c r="H3" s="38">
        <v>23.2</v>
      </c>
      <c r="I3">
        <f>C3/$B3*100</f>
        <v>30.804776343086303</v>
      </c>
      <c r="J3">
        <f t="shared" ref="J3:K16" si="0">D3/$B3*100</f>
        <v>44.138502848182505</v>
      </c>
      <c r="K3">
        <f t="shared" si="0"/>
        <v>25.056720808731185</v>
      </c>
      <c r="L3" s="29">
        <f>(I3-F3)^2</f>
        <v>2.2356937841943609</v>
      </c>
      <c r="M3" s="29">
        <f t="shared" ref="M3:N16" si="1">(J3-G3)^2</f>
        <v>0.13068019077216134</v>
      </c>
      <c r="N3" s="29">
        <f t="shared" si="1"/>
        <v>3.4474121615753899</v>
      </c>
      <c r="O3" s="29">
        <f>SUM(L3:N3)</f>
        <v>5.8137861365419123</v>
      </c>
      <c r="P3" s="38">
        <v>5.6</v>
      </c>
      <c r="Q3" s="38">
        <v>8.8000000000000007</v>
      </c>
      <c r="R3" s="38">
        <v>14.2</v>
      </c>
    </row>
    <row r="4" spans="1:18" x14ac:dyDescent="0.25">
      <c r="A4" s="32" t="s">
        <v>42</v>
      </c>
      <c r="B4" s="38">
        <f>SUM(C4:E4)</f>
        <v>28955</v>
      </c>
      <c r="C4" s="39">
        <v>9066</v>
      </c>
      <c r="D4" s="38">
        <v>12755.2</v>
      </c>
      <c r="E4" s="38">
        <v>7133.8</v>
      </c>
      <c r="F4" s="38">
        <v>32.9</v>
      </c>
      <c r="G4" s="38">
        <v>44.5</v>
      </c>
      <c r="H4" s="38">
        <v>22.6</v>
      </c>
      <c r="I4">
        <f t="shared" ref="I4:I16" si="2">C4/$B4*100</f>
        <v>31.310654463823173</v>
      </c>
      <c r="J4">
        <f t="shared" si="0"/>
        <v>44.05180452426179</v>
      </c>
      <c r="K4">
        <f t="shared" si="0"/>
        <v>24.63754101191504</v>
      </c>
      <c r="L4" s="29">
        <f t="shared" ref="L4:L16" si="3">(I4-F4)^2</f>
        <v>2.5260192333652007</v>
      </c>
      <c r="M4" s="29">
        <f t="shared" si="1"/>
        <v>0.20087918447220024</v>
      </c>
      <c r="N4" s="29">
        <f t="shared" si="1"/>
        <v>4.1515733752357606</v>
      </c>
      <c r="O4" s="29">
        <f t="shared" ref="O4:O16" si="4">SUM(L4:N4)</f>
        <v>6.878471793073162</v>
      </c>
      <c r="P4" s="38">
        <v>5.5</v>
      </c>
      <c r="Q4" s="38">
        <v>8.8000000000000007</v>
      </c>
      <c r="R4" s="38">
        <v>15.1</v>
      </c>
    </row>
    <row r="5" spans="1:18" x14ac:dyDescent="0.25">
      <c r="A5" s="32" t="s">
        <v>43</v>
      </c>
      <c r="B5" s="38">
        <f>SUM(C5:E5)</f>
        <v>28977.5</v>
      </c>
      <c r="C5" s="39">
        <v>9305</v>
      </c>
      <c r="D5" s="38">
        <v>12706.6</v>
      </c>
      <c r="E5" s="38">
        <v>6965.9</v>
      </c>
      <c r="F5" s="38">
        <v>33.700000000000003</v>
      </c>
      <c r="G5" s="38">
        <v>44.2</v>
      </c>
      <c r="H5" s="38">
        <v>22.1</v>
      </c>
      <c r="I5">
        <f t="shared" si="2"/>
        <v>32.111120697092574</v>
      </c>
      <c r="J5">
        <f t="shared" si="0"/>
        <v>43.849883530325251</v>
      </c>
      <c r="K5">
        <f t="shared" si="0"/>
        <v>24.038995772582176</v>
      </c>
      <c r="L5" s="29">
        <f t="shared" si="3"/>
        <v>2.5245374392075983</v>
      </c>
      <c r="M5" s="29">
        <f t="shared" si="1"/>
        <v>0.12258154233751174</v>
      </c>
      <c r="N5" s="29">
        <f t="shared" si="1"/>
        <v>3.7597046060915438</v>
      </c>
      <c r="O5" s="29">
        <f t="shared" si="4"/>
        <v>6.4068235876366533</v>
      </c>
      <c r="P5" s="38">
        <v>5.4</v>
      </c>
      <c r="Q5" s="38">
        <v>8.9</v>
      </c>
      <c r="R5" s="39">
        <v>15</v>
      </c>
    </row>
    <row r="6" spans="1:18" x14ac:dyDescent="0.25">
      <c r="A6" s="32" t="s">
        <v>44</v>
      </c>
      <c r="B6" s="38">
        <f>SUM(C6:E6)</f>
        <v>29210.199999999997</v>
      </c>
      <c r="C6" s="38">
        <v>9727.5</v>
      </c>
      <c r="D6" s="38">
        <v>12699.1</v>
      </c>
      <c r="E6" s="38">
        <v>6783.6</v>
      </c>
      <c r="F6" s="38">
        <v>35.1</v>
      </c>
      <c r="G6" s="38">
        <v>43.7</v>
      </c>
      <c r="H6" s="38">
        <v>21.2</v>
      </c>
      <c r="I6">
        <f t="shared" si="2"/>
        <v>33.301723370603419</v>
      </c>
      <c r="J6">
        <f t="shared" si="0"/>
        <v>43.474882061745561</v>
      </c>
      <c r="K6">
        <f t="shared" si="0"/>
        <v>23.223394567651027</v>
      </c>
      <c r="L6" s="29">
        <f t="shared" si="3"/>
        <v>3.2337988358339333</v>
      </c>
      <c r="M6" s="29">
        <f t="shared" si="1"/>
        <v>5.0678086123930828E-2</v>
      </c>
      <c r="N6" s="29">
        <f t="shared" si="1"/>
        <v>4.0941255763996907</v>
      </c>
      <c r="O6" s="29">
        <f t="shared" si="4"/>
        <v>7.3786024983575551</v>
      </c>
      <c r="P6" s="38">
        <v>5.7</v>
      </c>
      <c r="Q6" s="38">
        <v>9.8000000000000007</v>
      </c>
      <c r="R6" s="38">
        <v>15.8</v>
      </c>
    </row>
    <row r="7" spans="1:18" x14ac:dyDescent="0.25">
      <c r="A7" s="32" t="s">
        <v>45</v>
      </c>
      <c r="B7" s="38">
        <f t="shared" ref="B7:B16" si="5">SUM(C7:E7)</f>
        <v>29397.200000000001</v>
      </c>
      <c r="C7" s="38">
        <v>10233.5</v>
      </c>
      <c r="D7" s="38">
        <v>13052.7</v>
      </c>
      <c r="E7" s="39">
        <v>6111</v>
      </c>
      <c r="F7" s="38">
        <v>36.700000000000003</v>
      </c>
      <c r="G7" s="38">
        <v>44.5</v>
      </c>
      <c r="H7" s="38">
        <v>18.7</v>
      </c>
      <c r="I7">
        <f t="shared" si="2"/>
        <v>34.811138475773198</v>
      </c>
      <c r="J7">
        <f t="shared" si="0"/>
        <v>44.401167458125265</v>
      </c>
      <c r="K7">
        <f t="shared" si="0"/>
        <v>20.787694066101533</v>
      </c>
      <c r="L7" s="29">
        <f t="shared" si="3"/>
        <v>3.5677978577044072</v>
      </c>
      <c r="M7" s="29">
        <f t="shared" si="1"/>
        <v>9.7678713334212689E-3</v>
      </c>
      <c r="N7" s="29">
        <f t="shared" si="1"/>
        <v>4.3584665136355563</v>
      </c>
      <c r="O7" s="29">
        <f t="shared" si="4"/>
        <v>7.9360322426733845</v>
      </c>
      <c r="P7" s="38">
        <v>6.2</v>
      </c>
      <c r="Q7" s="38">
        <v>10.5</v>
      </c>
      <c r="R7" s="38">
        <v>16.8</v>
      </c>
    </row>
    <row r="8" spans="1:18" x14ac:dyDescent="0.25">
      <c r="A8" s="32" t="s">
        <v>46</v>
      </c>
      <c r="B8" s="38">
        <f t="shared" si="5"/>
        <v>29350.2</v>
      </c>
      <c r="C8" s="38">
        <v>10640.2</v>
      </c>
      <c r="D8" s="38">
        <v>13207.2</v>
      </c>
      <c r="E8" s="38">
        <v>5502.8</v>
      </c>
      <c r="F8" s="38">
        <v>37.799999999999997</v>
      </c>
      <c r="G8" s="38">
        <v>44.8</v>
      </c>
      <c r="H8" s="38">
        <v>17.100000000000001</v>
      </c>
      <c r="I8">
        <f t="shared" si="2"/>
        <v>36.252563866685747</v>
      </c>
      <c r="J8">
        <f t="shared" si="0"/>
        <v>44.998671218594765</v>
      </c>
      <c r="K8">
        <f t="shared" si="0"/>
        <v>18.748764914719491</v>
      </c>
      <c r="L8" s="29">
        <f t="shared" si="3"/>
        <v>2.3945585866865562</v>
      </c>
      <c r="M8" s="29">
        <f t="shared" si="1"/>
        <v>3.9470253097930133E-2</v>
      </c>
      <c r="N8" s="29">
        <f t="shared" si="1"/>
        <v>2.7184257440099651</v>
      </c>
      <c r="O8" s="29">
        <f t="shared" si="4"/>
        <v>5.1524545837944515</v>
      </c>
      <c r="P8" s="38">
        <v>6.3</v>
      </c>
      <c r="Q8" s="38">
        <v>10.6</v>
      </c>
      <c r="R8" s="39">
        <v>17</v>
      </c>
    </row>
    <row r="9" spans="1:18" x14ac:dyDescent="0.25">
      <c r="A9" s="32" t="s">
        <v>47</v>
      </c>
      <c r="B9" s="38">
        <f t="shared" si="5"/>
        <v>29428.6</v>
      </c>
      <c r="C9" s="39">
        <v>10931</v>
      </c>
      <c r="D9" s="38">
        <v>13248.1</v>
      </c>
      <c r="E9" s="38">
        <v>5249.5</v>
      </c>
      <c r="F9" s="38">
        <v>38.799999999999997</v>
      </c>
      <c r="G9" s="38">
        <v>44.8</v>
      </c>
      <c r="H9" s="38">
        <v>16.100000000000001</v>
      </c>
      <c r="I9">
        <f t="shared" si="2"/>
        <v>37.144138695010973</v>
      </c>
      <c r="J9">
        <f t="shared" si="0"/>
        <v>45.017771827405994</v>
      </c>
      <c r="K9">
        <f t="shared" si="0"/>
        <v>17.838089477583033</v>
      </c>
      <c r="L9" s="29">
        <f t="shared" si="3"/>
        <v>2.7418766613599539</v>
      </c>
      <c r="M9" s="29">
        <f t="shared" si="1"/>
        <v>4.7424568811747343E-2</v>
      </c>
      <c r="N9" s="29">
        <f t="shared" si="1"/>
        <v>3.0209550320848546</v>
      </c>
      <c r="O9" s="29">
        <f t="shared" si="4"/>
        <v>5.8102562622565559</v>
      </c>
      <c r="P9" s="38">
        <v>6.3</v>
      </c>
      <c r="Q9" s="38">
        <v>10.8</v>
      </c>
      <c r="R9" s="38">
        <v>17.600000000000001</v>
      </c>
    </row>
    <row r="10" spans="1:18" x14ac:dyDescent="0.25">
      <c r="A10" s="32" t="s">
        <v>48</v>
      </c>
      <c r="B10" s="38">
        <f t="shared" si="5"/>
        <v>29494.100000000002</v>
      </c>
      <c r="C10" s="38">
        <v>11162.2</v>
      </c>
      <c r="D10" s="38">
        <v>13268.2</v>
      </c>
      <c r="E10" s="38">
        <v>5063.7</v>
      </c>
      <c r="F10" s="38">
        <v>39.6</v>
      </c>
      <c r="G10" s="38">
        <v>44.8</v>
      </c>
      <c r="H10" s="38">
        <v>15.3</v>
      </c>
      <c r="I10">
        <f t="shared" si="2"/>
        <v>37.845535208736663</v>
      </c>
      <c r="J10">
        <f t="shared" si="0"/>
        <v>44.985946341810731</v>
      </c>
      <c r="K10">
        <f t="shared" si="0"/>
        <v>17.168518449452598</v>
      </c>
      <c r="L10" s="29">
        <f t="shared" si="3"/>
        <v>3.0781467037827079</v>
      </c>
      <c r="M10" s="29">
        <f t="shared" si="1"/>
        <v>3.4576042032794282E-2</v>
      </c>
      <c r="N10" s="29">
        <f t="shared" si="1"/>
        <v>3.4913611959447399</v>
      </c>
      <c r="O10" s="29">
        <f t="shared" si="4"/>
        <v>6.6040839417602424</v>
      </c>
      <c r="P10" s="38">
        <v>5.7</v>
      </c>
      <c r="Q10" s="38">
        <v>10.6</v>
      </c>
      <c r="R10" s="39">
        <v>18</v>
      </c>
    </row>
    <row r="11" spans="1:18" x14ac:dyDescent="0.25">
      <c r="A11" s="32" t="s">
        <v>49</v>
      </c>
      <c r="B11" s="38">
        <f t="shared" si="5"/>
        <v>29536.2</v>
      </c>
      <c r="C11" s="38">
        <v>11342.6</v>
      </c>
      <c r="D11" s="38">
        <v>13118.1</v>
      </c>
      <c r="E11" s="38">
        <v>5075.5</v>
      </c>
      <c r="F11" s="38">
        <v>40.200000000000003</v>
      </c>
      <c r="G11" s="38">
        <v>44.1</v>
      </c>
      <c r="H11" s="38">
        <v>15.4</v>
      </c>
      <c r="I11">
        <f t="shared" si="2"/>
        <v>38.402367264577023</v>
      </c>
      <c r="J11">
        <f t="shared" si="0"/>
        <v>44.413634793913907</v>
      </c>
      <c r="K11">
        <f t="shared" si="0"/>
        <v>17.183997941509062</v>
      </c>
      <c r="L11" s="29">
        <f t="shared" si="3"/>
        <v>3.231483451464304</v>
      </c>
      <c r="M11" s="29">
        <f t="shared" si="1"/>
        <v>9.8366783953418094E-2</v>
      </c>
      <c r="N11" s="29">
        <f t="shared" si="1"/>
        <v>3.1826486553085709</v>
      </c>
      <c r="O11" s="29">
        <f t="shared" si="4"/>
        <v>6.5124988907262935</v>
      </c>
      <c r="P11" s="38">
        <v>5.2</v>
      </c>
      <c r="Q11" s="38">
        <v>10.1</v>
      </c>
      <c r="R11" s="39">
        <v>17</v>
      </c>
    </row>
    <row r="12" spans="1:18" x14ac:dyDescent="0.25">
      <c r="A12" s="32" t="s">
        <v>50</v>
      </c>
      <c r="B12" s="38">
        <f t="shared" si="5"/>
        <v>29638.699999999997</v>
      </c>
      <c r="C12" s="38">
        <v>11835.4</v>
      </c>
      <c r="D12" s="38">
        <v>12984.3</v>
      </c>
      <c r="E12" s="39">
        <v>4819</v>
      </c>
      <c r="F12" s="38">
        <v>41.5</v>
      </c>
      <c r="G12" s="38">
        <v>43.5</v>
      </c>
      <c r="H12" s="38">
        <v>14.7</v>
      </c>
      <c r="I12">
        <f t="shared" si="2"/>
        <v>39.932250739742301</v>
      </c>
      <c r="J12">
        <f t="shared" si="0"/>
        <v>43.8086015918377</v>
      </c>
      <c r="K12">
        <f t="shared" si="0"/>
        <v>16.259147668420006</v>
      </c>
      <c r="L12" s="29">
        <f t="shared" si="3"/>
        <v>2.4578377430385623</v>
      </c>
      <c r="M12" s="29">
        <f t="shared" si="1"/>
        <v>9.5234942484762442E-2</v>
      </c>
      <c r="N12" s="29">
        <f t="shared" si="1"/>
        <v>2.4309414519395434</v>
      </c>
      <c r="O12" s="29">
        <f t="shared" si="4"/>
        <v>4.9840141374628679</v>
      </c>
      <c r="P12" s="38">
        <v>5.4</v>
      </c>
      <c r="Q12" s="38">
        <v>9.6999999999999993</v>
      </c>
      <c r="R12" s="38">
        <v>16.100000000000001</v>
      </c>
    </row>
    <row r="13" spans="1:18" x14ac:dyDescent="0.25">
      <c r="A13" s="32" t="s">
        <v>51</v>
      </c>
      <c r="B13" s="38">
        <f t="shared" si="5"/>
        <v>29574.400000000001</v>
      </c>
      <c r="C13" s="38">
        <v>12226.3</v>
      </c>
      <c r="D13" s="38">
        <v>12838.1</v>
      </c>
      <c r="E13" s="39">
        <v>4510</v>
      </c>
      <c r="F13" s="38">
        <v>42.8</v>
      </c>
      <c r="G13" s="38">
        <v>43.1</v>
      </c>
      <c r="H13" s="38">
        <v>13.8</v>
      </c>
      <c r="I13">
        <f t="shared" si="2"/>
        <v>41.340821791819948</v>
      </c>
      <c r="J13">
        <f t="shared" si="0"/>
        <v>43.409502813243883</v>
      </c>
      <c r="K13">
        <f t="shared" si="0"/>
        <v>15.24967539493616</v>
      </c>
      <c r="L13" s="29">
        <f t="shared" si="3"/>
        <v>2.1292010432275381</v>
      </c>
      <c r="M13" s="29">
        <f t="shared" si="1"/>
        <v>9.5791991405876867E-2</v>
      </c>
      <c r="N13" s="29">
        <f t="shared" si="1"/>
        <v>2.1015587506833096</v>
      </c>
      <c r="O13" s="29">
        <f t="shared" si="4"/>
        <v>4.3265517853167239</v>
      </c>
      <c r="P13" s="38">
        <v>5.0999999999999996</v>
      </c>
      <c r="Q13" s="38">
        <v>9.1999999999999993</v>
      </c>
      <c r="R13" s="38">
        <v>15.4</v>
      </c>
    </row>
    <row r="14" spans="1:18" x14ac:dyDescent="0.25">
      <c r="A14" s="32" t="s">
        <v>52</v>
      </c>
      <c r="B14" s="38">
        <f t="shared" si="5"/>
        <v>29295.599999999999</v>
      </c>
      <c r="C14" s="38">
        <v>12650.5</v>
      </c>
      <c r="D14" s="38">
        <v>12389.7</v>
      </c>
      <c r="E14" s="38">
        <v>4255.3999999999996</v>
      </c>
      <c r="F14" s="38">
        <v>44.5</v>
      </c>
      <c r="G14" s="38">
        <v>41.9</v>
      </c>
      <c r="H14" s="38">
        <v>13.2</v>
      </c>
      <c r="I14">
        <f t="shared" si="2"/>
        <v>43.182252624967575</v>
      </c>
      <c r="J14">
        <f t="shared" si="0"/>
        <v>42.292016548560198</v>
      </c>
      <c r="K14">
        <f t="shared" si="0"/>
        <v>14.525730826472232</v>
      </c>
      <c r="L14" s="29">
        <f t="shared" si="3"/>
        <v>1.7364581444048475</v>
      </c>
      <c r="M14" s="29">
        <f t="shared" si="1"/>
        <v>0.15367697434505154</v>
      </c>
      <c r="N14" s="29">
        <f t="shared" si="1"/>
        <v>1.7575622242587499</v>
      </c>
      <c r="O14" s="29">
        <f t="shared" si="4"/>
        <v>3.647697343008649</v>
      </c>
      <c r="P14" s="38">
        <v>5.2</v>
      </c>
      <c r="Q14" s="38">
        <v>8.9</v>
      </c>
      <c r="R14" s="38">
        <v>13.9</v>
      </c>
    </row>
    <row r="15" spans="1:18" x14ac:dyDescent="0.25">
      <c r="A15" s="32" t="s">
        <v>53</v>
      </c>
      <c r="B15" s="38">
        <f t="shared" si="5"/>
        <v>29936</v>
      </c>
      <c r="C15" s="38">
        <v>13233.3</v>
      </c>
      <c r="D15" s="38">
        <v>12622.1</v>
      </c>
      <c r="E15" s="38">
        <v>4080.6</v>
      </c>
      <c r="F15" s="38">
        <v>45.3</v>
      </c>
      <c r="G15" s="38">
        <v>41.8</v>
      </c>
      <c r="H15" s="38">
        <v>12.4</v>
      </c>
      <c r="I15">
        <f t="shared" si="2"/>
        <v>44.205304649919825</v>
      </c>
      <c r="J15">
        <f t="shared" si="0"/>
        <v>42.163615713522184</v>
      </c>
      <c r="K15">
        <f t="shared" si="0"/>
        <v>13.631079636557992</v>
      </c>
      <c r="L15" s="29">
        <f t="shared" si="3"/>
        <v>1.1983579094871517</v>
      </c>
      <c r="M15" s="29">
        <f t="shared" si="1"/>
        <v>0.13221638712024877</v>
      </c>
      <c r="N15" s="29">
        <f t="shared" si="1"/>
        <v>1.5155570715477564</v>
      </c>
      <c r="O15" s="29">
        <f t="shared" si="4"/>
        <v>2.8461313681551568</v>
      </c>
      <c r="P15" s="38">
        <v>5.3</v>
      </c>
      <c r="Q15" s="38">
        <v>8.5</v>
      </c>
      <c r="R15" s="38">
        <v>14.4</v>
      </c>
    </row>
    <row r="16" spans="1:18" x14ac:dyDescent="0.25">
      <c r="A16" s="32" t="s">
        <v>54</v>
      </c>
      <c r="B16" s="38">
        <f t="shared" si="5"/>
        <v>30407.5</v>
      </c>
      <c r="C16" s="38">
        <v>13562.3</v>
      </c>
      <c r="D16" s="39">
        <v>12814</v>
      </c>
      <c r="E16" s="38">
        <v>4031.2</v>
      </c>
      <c r="F16" s="38">
        <v>45.7</v>
      </c>
      <c r="G16" s="38">
        <v>41.8</v>
      </c>
      <c r="H16" s="38">
        <v>12.1</v>
      </c>
      <c r="I16">
        <f t="shared" si="2"/>
        <v>44.601825207596804</v>
      </c>
      <c r="J16">
        <f t="shared" si="0"/>
        <v>42.140919181123074</v>
      </c>
      <c r="K16">
        <f t="shared" si="0"/>
        <v>13.257255611280112</v>
      </c>
      <c r="L16" s="29">
        <f t="shared" si="3"/>
        <v>1.2059878746698098</v>
      </c>
      <c r="M16" s="29">
        <f t="shared" si="1"/>
        <v>0.11622588805762935</v>
      </c>
      <c r="N16" s="29">
        <f t="shared" si="1"/>
        <v>1.3392405498393056</v>
      </c>
      <c r="O16" s="29">
        <f t="shared" si="4"/>
        <v>2.6614543125667449</v>
      </c>
      <c r="P16" s="38">
        <v>4.7</v>
      </c>
      <c r="Q16" s="38">
        <v>8.1999999999999993</v>
      </c>
      <c r="R16" s="38">
        <v>13.2</v>
      </c>
    </row>
  </sheetData>
  <mergeCells count="4">
    <mergeCell ref="B1:E1"/>
    <mergeCell ref="F1:H1"/>
    <mergeCell ref="I1:L1"/>
    <mergeCell ref="P1:R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3067-1D25-4C33-A3AC-096E97D1ECBC}">
  <dimension ref="A1"/>
  <sheetViews>
    <sheetView workbookViewId="0">
      <selection activeCell="V36" sqref="V3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Figure14</vt:lpstr>
      <vt:lpstr>Figure15</vt:lpstr>
      <vt:lpstr>Figure16</vt:lpstr>
      <vt:lpstr>Figure17</vt:lpstr>
      <vt:lpstr>Figure18</vt:lpstr>
      <vt:lpstr>Figure19</vt:lpstr>
      <vt:lpstr>Figure20</vt:lpstr>
      <vt:lpstr>Figure21</vt:lpstr>
      <vt:lpstr>Figure22</vt:lpstr>
      <vt:lpstr>Figure23</vt:lpstr>
      <vt:lpstr>Figure24</vt:lpstr>
      <vt:lpstr>Figure26</vt:lpstr>
      <vt:lpstr>Figure27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Marincioni Mara</dc:creator>
  <cp:lastModifiedBy>Marincioni Mara</cp:lastModifiedBy>
  <dcterms:created xsi:type="dcterms:W3CDTF">2023-11-10T13:32:51Z</dcterms:created>
  <dcterms:modified xsi:type="dcterms:W3CDTF">2023-11-10T15:04:39Z</dcterms:modified>
</cp:coreProperties>
</file>