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m_marincioni_inapp_org/Documents/Documents/EDITORIA/PUBBLICAZIONI/Collane lavorate/Inapp Report_lavorati/Della Ratta-Rinaldi/"/>
    </mc:Choice>
  </mc:AlternateContent>
  <xr:revisionPtr revIDLastSave="38" documentId="8_{B9C06FCD-382B-497C-A80B-30BB1B45139E}" xr6:coauthVersionLast="47" xr6:coauthVersionMax="47" xr10:uidLastSave="{3232F96E-F9FA-45A7-AEAC-A213C42C1FC2}"/>
  <bookViews>
    <workbookView xWindow="-120" yWindow="-120" windowWidth="25440" windowHeight="15390" xr2:uid="{C448B29E-781E-486A-A857-CD8A9CEB40E9}"/>
  </bookViews>
  <sheets>
    <sheet name="Figura 1.1" sheetId="3" r:id="rId1"/>
    <sheet name="figura 1. 2" sheetId="22" r:id="rId2"/>
    <sheet name="figura 1.3" sheetId="23" r:id="rId3"/>
    <sheet name="figura 1.4" sheetId="36" r:id="rId4"/>
    <sheet name="figura 1.5 " sheetId="5" r:id="rId5"/>
    <sheet name="figura 1.6" sheetId="7" r:id="rId6"/>
    <sheet name="figura 1.7" sheetId="37" r:id="rId7"/>
    <sheet name="figura 1.8" sheetId="32" r:id="rId8"/>
    <sheet name="tabella 1.1" sheetId="33" r:id="rId9"/>
    <sheet name="figura 1.9" sheetId="35" r:id="rId10"/>
    <sheet name="figura 1.10" sheetId="26" r:id="rId11"/>
    <sheet name="figura 1.11" sheetId="27" r:id="rId12"/>
    <sheet name="figura  1.12" sheetId="28" r:id="rId13"/>
    <sheet name="figura 1.13" sheetId="31" r:id="rId14"/>
    <sheet name="figura 1.14" sheetId="25" r:id="rId15"/>
    <sheet name="tabella 1.2" sheetId="38" r:id="rId16"/>
  </sheets>
  <externalReferences>
    <externalReference r:id="rId17"/>
  </externalReferences>
  <definedNames>
    <definedName name="_Order1" hidden="1">0</definedName>
    <definedName name="AVAR37">'[1]1992'!#REF!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3" l="1"/>
  <c r="F6" i="23"/>
  <c r="F7" i="23"/>
  <c r="F8" i="23"/>
  <c r="F4" i="23"/>
  <c r="G46" i="31"/>
  <c r="G45" i="31"/>
  <c r="G44" i="31"/>
  <c r="G43" i="31"/>
  <c r="G42" i="31"/>
  <c r="G41" i="31"/>
  <c r="G40" i="31"/>
  <c r="G39" i="31"/>
  <c r="G38" i="31"/>
  <c r="G37" i="31"/>
  <c r="G36" i="31"/>
  <c r="U46" i="27"/>
  <c r="T46" i="27"/>
  <c r="S46" i="27"/>
  <c r="R46" i="27"/>
  <c r="Q46" i="27"/>
  <c r="H46" i="27"/>
  <c r="N46" i="27" s="1"/>
  <c r="U45" i="27"/>
  <c r="T45" i="27"/>
  <c r="S45" i="27"/>
  <c r="R45" i="27"/>
  <c r="Q45" i="27"/>
  <c r="N45" i="27"/>
  <c r="J45" i="27"/>
  <c r="H45" i="27"/>
  <c r="V45" i="27" s="1"/>
  <c r="U44" i="27"/>
  <c r="T44" i="27"/>
  <c r="S44" i="27"/>
  <c r="R44" i="27"/>
  <c r="Q44" i="27"/>
  <c r="K44" i="27"/>
  <c r="H44" i="27"/>
  <c r="J44" i="27" s="1"/>
  <c r="U43" i="27"/>
  <c r="T43" i="27"/>
  <c r="S43" i="27"/>
  <c r="R43" i="27"/>
  <c r="Q43" i="27"/>
  <c r="L43" i="27"/>
  <c r="K43" i="27"/>
  <c r="J43" i="27"/>
  <c r="H43" i="27"/>
  <c r="V43" i="27" s="1"/>
  <c r="U42" i="27"/>
  <c r="T42" i="27"/>
  <c r="S42" i="27"/>
  <c r="R42" i="27"/>
  <c r="Q42" i="27"/>
  <c r="M42" i="27"/>
  <c r="L42" i="27"/>
  <c r="K42" i="27"/>
  <c r="J42" i="27"/>
  <c r="H42" i="27"/>
  <c r="V42" i="27" s="1"/>
  <c r="U41" i="27"/>
  <c r="T41" i="27"/>
  <c r="S41" i="27"/>
  <c r="R41" i="27"/>
  <c r="Q41" i="27"/>
  <c r="N41" i="27"/>
  <c r="M41" i="27"/>
  <c r="L41" i="27"/>
  <c r="K41" i="27"/>
  <c r="H41" i="27"/>
  <c r="J41" i="27" s="1"/>
  <c r="U40" i="27"/>
  <c r="T40" i="27"/>
  <c r="S40" i="27"/>
  <c r="R40" i="27"/>
  <c r="Q40" i="27"/>
  <c r="H40" i="27"/>
  <c r="N40" i="27" s="1"/>
  <c r="U39" i="27"/>
  <c r="T39" i="27"/>
  <c r="S39" i="27"/>
  <c r="R39" i="27"/>
  <c r="Q39" i="27"/>
  <c r="N39" i="27"/>
  <c r="J39" i="27"/>
  <c r="H39" i="27"/>
  <c r="V39" i="27" s="1"/>
  <c r="U38" i="27"/>
  <c r="T38" i="27"/>
  <c r="S38" i="27"/>
  <c r="R38" i="27"/>
  <c r="Q38" i="27"/>
  <c r="K38" i="27"/>
  <c r="H38" i="27"/>
  <c r="J38" i="27" s="1"/>
  <c r="U37" i="27"/>
  <c r="T37" i="27"/>
  <c r="S37" i="27"/>
  <c r="R37" i="27"/>
  <c r="Q37" i="27"/>
  <c r="L37" i="27"/>
  <c r="K37" i="27"/>
  <c r="J37" i="27"/>
  <c r="H37" i="27"/>
  <c r="V37" i="27" s="1"/>
  <c r="G36" i="27"/>
  <c r="F36" i="27"/>
  <c r="E36" i="27"/>
  <c r="D36" i="27"/>
  <c r="C36" i="27"/>
  <c r="U35" i="27"/>
  <c r="T35" i="27"/>
  <c r="S35" i="27"/>
  <c r="R35" i="27"/>
  <c r="Q35" i="27"/>
  <c r="M35" i="27"/>
  <c r="L35" i="27"/>
  <c r="K35" i="27"/>
  <c r="H35" i="27"/>
  <c r="J35" i="27" s="1"/>
  <c r="U34" i="27"/>
  <c r="T34" i="27"/>
  <c r="S34" i="27"/>
  <c r="R34" i="27"/>
  <c r="Q34" i="27"/>
  <c r="N34" i="27"/>
  <c r="M34" i="27"/>
  <c r="L34" i="27"/>
  <c r="K34" i="27"/>
  <c r="J34" i="27"/>
  <c r="H34" i="27"/>
  <c r="V34" i="27" s="1"/>
  <c r="U33" i="27"/>
  <c r="T33" i="27"/>
  <c r="S33" i="27"/>
  <c r="R33" i="27"/>
  <c r="Q33" i="27"/>
  <c r="H33" i="27"/>
  <c r="N33" i="27" s="1"/>
  <c r="U32" i="27"/>
  <c r="T32" i="27"/>
  <c r="S32" i="27"/>
  <c r="R32" i="27"/>
  <c r="Q32" i="27"/>
  <c r="N32" i="27"/>
  <c r="J32" i="27"/>
  <c r="H32" i="27"/>
  <c r="V32" i="27" s="1"/>
  <c r="U31" i="27"/>
  <c r="T31" i="27"/>
  <c r="S31" i="27"/>
  <c r="R31" i="27"/>
  <c r="Q31" i="27"/>
  <c r="H31" i="27"/>
  <c r="J31" i="27" s="1"/>
  <c r="U30" i="27"/>
  <c r="T30" i="27"/>
  <c r="S30" i="27"/>
  <c r="R30" i="27"/>
  <c r="Q30" i="27"/>
  <c r="L30" i="27"/>
  <c r="K30" i="27"/>
  <c r="J30" i="27"/>
  <c r="H30" i="27"/>
  <c r="V30" i="27" s="1"/>
  <c r="U29" i="27"/>
  <c r="T29" i="27"/>
  <c r="S29" i="27"/>
  <c r="R29" i="27"/>
  <c r="Q29" i="27"/>
  <c r="M29" i="27"/>
  <c r="L29" i="27"/>
  <c r="K29" i="27"/>
  <c r="H29" i="27"/>
  <c r="J29" i="27" s="1"/>
  <c r="U28" i="27"/>
  <c r="T28" i="27"/>
  <c r="S28" i="27"/>
  <c r="R28" i="27"/>
  <c r="Q28" i="27"/>
  <c r="N28" i="27"/>
  <c r="L28" i="27"/>
  <c r="H28" i="27"/>
  <c r="M28" i="27" s="1"/>
  <c r="U27" i="27"/>
  <c r="T27" i="27"/>
  <c r="S27" i="27"/>
  <c r="R27" i="27"/>
  <c r="Q27" i="27"/>
  <c r="M27" i="27"/>
  <c r="H27" i="27"/>
  <c r="N27" i="27" s="1"/>
  <c r="U26" i="27"/>
  <c r="T26" i="27"/>
  <c r="S26" i="27"/>
  <c r="R26" i="27"/>
  <c r="Q26" i="27"/>
  <c r="N26" i="27"/>
  <c r="J26" i="27"/>
  <c r="H26" i="27"/>
  <c r="V26" i="27" s="1"/>
  <c r="U25" i="27"/>
  <c r="T25" i="27"/>
  <c r="S25" i="27"/>
  <c r="R25" i="27"/>
  <c r="Q25" i="27"/>
  <c r="H25" i="27"/>
  <c r="J25" i="27" s="1"/>
  <c r="U24" i="27"/>
  <c r="T24" i="27"/>
  <c r="S24" i="27"/>
  <c r="R24" i="27"/>
  <c r="Q24" i="27"/>
  <c r="L24" i="27"/>
  <c r="J24" i="27"/>
  <c r="H24" i="27"/>
  <c r="K24" i="27" s="1"/>
  <c r="U23" i="27"/>
  <c r="T23" i="27"/>
  <c r="S23" i="27"/>
  <c r="R23" i="27"/>
  <c r="Q23" i="27"/>
  <c r="M23" i="27"/>
  <c r="K23" i="27"/>
  <c r="H23" i="27"/>
  <c r="L23" i="27" s="1"/>
  <c r="U22" i="27"/>
  <c r="T22" i="27"/>
  <c r="S22" i="27"/>
  <c r="R22" i="27"/>
  <c r="Q22" i="27"/>
  <c r="N22" i="27"/>
  <c r="L22" i="27"/>
  <c r="J22" i="27"/>
  <c r="H22" i="27"/>
  <c r="M22" i="27" s="1"/>
  <c r="U21" i="27"/>
  <c r="T21" i="27"/>
  <c r="S21" i="27"/>
  <c r="R21" i="27"/>
  <c r="Q21" i="27"/>
  <c r="M21" i="27"/>
  <c r="H21" i="27"/>
  <c r="N21" i="27" s="1"/>
  <c r="U20" i="27"/>
  <c r="T20" i="27"/>
  <c r="S20" i="27"/>
  <c r="R20" i="27"/>
  <c r="Q20" i="27"/>
  <c r="N20" i="27"/>
  <c r="J20" i="27"/>
  <c r="H20" i="27"/>
  <c r="V20" i="27" s="1"/>
  <c r="U19" i="27"/>
  <c r="T19" i="27"/>
  <c r="S19" i="27"/>
  <c r="R19" i="27"/>
  <c r="Q19" i="27"/>
  <c r="H19" i="27"/>
  <c r="J19" i="27" s="1"/>
  <c r="U18" i="27"/>
  <c r="T18" i="27"/>
  <c r="S18" i="27"/>
  <c r="R18" i="27"/>
  <c r="Q18" i="27"/>
  <c r="N18" i="27"/>
  <c r="M18" i="27"/>
  <c r="L18" i="27"/>
  <c r="K18" i="27"/>
  <c r="J18" i="27"/>
  <c r="H18" i="27"/>
  <c r="V18" i="27" s="1"/>
  <c r="U17" i="27"/>
  <c r="T17" i="27"/>
  <c r="S17" i="27"/>
  <c r="R17" i="27"/>
  <c r="Q17" i="27"/>
  <c r="N17" i="27"/>
  <c r="M17" i="27"/>
  <c r="K17" i="27"/>
  <c r="H17" i="27"/>
  <c r="L17" i="27" s="1"/>
  <c r="U16" i="27"/>
  <c r="T16" i="27"/>
  <c r="S16" i="27"/>
  <c r="R16" i="27"/>
  <c r="Q16" i="27"/>
  <c r="N16" i="27"/>
  <c r="L16" i="27"/>
  <c r="H16" i="27"/>
  <c r="M16" i="27" s="1"/>
  <c r="U15" i="27"/>
  <c r="T15" i="27"/>
  <c r="S15" i="27"/>
  <c r="R15" i="27"/>
  <c r="Q15" i="27"/>
  <c r="M15" i="27"/>
  <c r="H15" i="27"/>
  <c r="N15" i="27" s="1"/>
  <c r="U14" i="27"/>
  <c r="T14" i="27"/>
  <c r="S14" i="27"/>
  <c r="R14" i="27"/>
  <c r="Q14" i="27"/>
  <c r="N14" i="27"/>
  <c r="K14" i="27"/>
  <c r="J14" i="27"/>
  <c r="H14" i="27"/>
  <c r="V14" i="27" s="1"/>
  <c r="U13" i="27"/>
  <c r="T13" i="27"/>
  <c r="S13" i="27"/>
  <c r="R13" i="27"/>
  <c r="Q13" i="27"/>
  <c r="H13" i="27"/>
  <c r="J13" i="27" s="1"/>
  <c r="U12" i="27"/>
  <c r="T12" i="27"/>
  <c r="S12" i="27"/>
  <c r="R12" i="27"/>
  <c r="Q12" i="27"/>
  <c r="L12" i="27"/>
  <c r="J12" i="27"/>
  <c r="H12" i="27"/>
  <c r="K12" i="27" s="1"/>
  <c r="U11" i="27"/>
  <c r="T11" i="27"/>
  <c r="S11" i="27"/>
  <c r="R11" i="27"/>
  <c r="Q11" i="27"/>
  <c r="M11" i="27"/>
  <c r="K11" i="27"/>
  <c r="H11" i="27"/>
  <c r="L11" i="27" s="1"/>
  <c r="U10" i="27"/>
  <c r="T10" i="27"/>
  <c r="S10" i="27"/>
  <c r="R10" i="27"/>
  <c r="Q10" i="27"/>
  <c r="N10" i="27"/>
  <c r="L10" i="27"/>
  <c r="J10" i="27"/>
  <c r="H10" i="27"/>
  <c r="M10" i="27" s="1"/>
  <c r="U9" i="27"/>
  <c r="T9" i="27"/>
  <c r="S9" i="27"/>
  <c r="R9" i="27"/>
  <c r="Q9" i="27"/>
  <c r="M9" i="27"/>
  <c r="H9" i="27"/>
  <c r="N9" i="27" s="1"/>
  <c r="U8" i="27"/>
  <c r="T8" i="27"/>
  <c r="S8" i="27"/>
  <c r="R8" i="27"/>
  <c r="Q8" i="27"/>
  <c r="N8" i="27"/>
  <c r="L8" i="27"/>
  <c r="K8" i="27"/>
  <c r="J8" i="27"/>
  <c r="H8" i="27"/>
  <c r="V8" i="27" s="1"/>
  <c r="U7" i="27"/>
  <c r="T7" i="27"/>
  <c r="S7" i="27"/>
  <c r="R7" i="27"/>
  <c r="Q7" i="27"/>
  <c r="H7" i="27"/>
  <c r="J7" i="27" s="1"/>
  <c r="U6" i="27"/>
  <c r="T6" i="27"/>
  <c r="S6" i="27"/>
  <c r="R6" i="27"/>
  <c r="Q6" i="27"/>
  <c r="N6" i="27"/>
  <c r="M6" i="27"/>
  <c r="L6" i="27"/>
  <c r="K6" i="27"/>
  <c r="J6" i="27"/>
  <c r="H6" i="27"/>
  <c r="V6" i="27" s="1"/>
  <c r="U5" i="27"/>
  <c r="T5" i="27"/>
  <c r="S5" i="27"/>
  <c r="R5" i="27"/>
  <c r="Q5" i="27"/>
  <c r="M5" i="27"/>
  <c r="K5" i="27"/>
  <c r="H5" i="27"/>
  <c r="L5" i="27" s="1"/>
  <c r="L36" i="27" l="1"/>
  <c r="K7" i="27"/>
  <c r="V9" i="27"/>
  <c r="V21" i="27"/>
  <c r="K25" i="27"/>
  <c r="O27" i="27"/>
  <c r="K31" i="27"/>
  <c r="O40" i="27"/>
  <c r="V46" i="27"/>
  <c r="N5" i="27"/>
  <c r="L7" i="27"/>
  <c r="J9" i="27"/>
  <c r="O10" i="27"/>
  <c r="V10" i="27"/>
  <c r="N11" i="27"/>
  <c r="M12" i="27"/>
  <c r="L13" i="27"/>
  <c r="J15" i="27"/>
  <c r="O16" i="27"/>
  <c r="V16" i="27"/>
  <c r="L19" i="27"/>
  <c r="K20" i="27"/>
  <c r="J21" i="27"/>
  <c r="O22" i="27"/>
  <c r="V22" i="27"/>
  <c r="N23" i="27"/>
  <c r="M24" i="27"/>
  <c r="L25" i="27"/>
  <c r="K26" i="27"/>
  <c r="J27" i="27"/>
  <c r="O28" i="27"/>
  <c r="V28" i="27"/>
  <c r="N29" i="27"/>
  <c r="M30" i="27"/>
  <c r="L31" i="27"/>
  <c r="K32" i="27"/>
  <c r="J33" i="27"/>
  <c r="O34" i="27"/>
  <c r="N35" i="27"/>
  <c r="M37" i="27"/>
  <c r="L38" i="27"/>
  <c r="K39" i="27"/>
  <c r="J40" i="27"/>
  <c r="O41" i="27"/>
  <c r="V41" i="27"/>
  <c r="N42" i="27"/>
  <c r="M43" i="27"/>
  <c r="L44" i="27"/>
  <c r="K45" i="27"/>
  <c r="J46" i="27"/>
  <c r="V15" i="27"/>
  <c r="K19" i="27"/>
  <c r="O21" i="27"/>
  <c r="V27" i="27"/>
  <c r="V33" i="27"/>
  <c r="V40" i="27"/>
  <c r="O46" i="27"/>
  <c r="O5" i="27"/>
  <c r="V5" i="27"/>
  <c r="M7" i="27"/>
  <c r="K9" i="27"/>
  <c r="O11" i="27"/>
  <c r="V11" i="27"/>
  <c r="N12" i="27"/>
  <c r="M13" i="27"/>
  <c r="L14" i="27"/>
  <c r="K15" i="27"/>
  <c r="J16" i="27"/>
  <c r="O17" i="27"/>
  <c r="V17" i="27"/>
  <c r="M19" i="27"/>
  <c r="L20" i="27"/>
  <c r="K21" i="27"/>
  <c r="O23" i="27"/>
  <c r="V23" i="27"/>
  <c r="N24" i="27"/>
  <c r="M25" i="27"/>
  <c r="L26" i="27"/>
  <c r="K27" i="27"/>
  <c r="J28" i="27"/>
  <c r="O29" i="27"/>
  <c r="V29" i="27"/>
  <c r="N30" i="27"/>
  <c r="M31" i="27"/>
  <c r="L32" i="27"/>
  <c r="K33" i="27"/>
  <c r="O35" i="27"/>
  <c r="V35" i="27"/>
  <c r="H36" i="27"/>
  <c r="O36" i="27" s="1"/>
  <c r="N37" i="27"/>
  <c r="M38" i="27"/>
  <c r="L39" i="27"/>
  <c r="K40" i="27"/>
  <c r="O42" i="27"/>
  <c r="N43" i="27"/>
  <c r="M44" i="27"/>
  <c r="L45" i="27"/>
  <c r="K46" i="27"/>
  <c r="O9" i="27"/>
  <c r="K13" i="27"/>
  <c r="O15" i="27"/>
  <c r="O33" i="27"/>
  <c r="J5" i="27"/>
  <c r="O6" i="27"/>
  <c r="N7" i="27"/>
  <c r="M8" i="27"/>
  <c r="L9" i="27"/>
  <c r="K10" i="27"/>
  <c r="J11" i="27"/>
  <c r="O12" i="27"/>
  <c r="V12" i="27"/>
  <c r="N13" i="27"/>
  <c r="M14" i="27"/>
  <c r="L15" i="27"/>
  <c r="K16" i="27"/>
  <c r="J17" i="27"/>
  <c r="O18" i="27"/>
  <c r="N19" i="27"/>
  <c r="M20" i="27"/>
  <c r="L21" i="27"/>
  <c r="K22" i="27"/>
  <c r="J23" i="27"/>
  <c r="O24" i="27"/>
  <c r="V24" i="27"/>
  <c r="N25" i="27"/>
  <c r="M26" i="27"/>
  <c r="L27" i="27"/>
  <c r="K28" i="27"/>
  <c r="O30" i="27"/>
  <c r="N31" i="27"/>
  <c r="M32" i="27"/>
  <c r="L33" i="27"/>
  <c r="O37" i="27"/>
  <c r="N38" i="27"/>
  <c r="M39" i="27"/>
  <c r="L40" i="27"/>
  <c r="O43" i="27"/>
  <c r="N44" i="27"/>
  <c r="M45" i="27"/>
  <c r="L46" i="27"/>
  <c r="M46" i="27"/>
  <c r="O7" i="27"/>
  <c r="V7" i="27"/>
  <c r="O13" i="27"/>
  <c r="V13" i="27"/>
  <c r="O19" i="27"/>
  <c r="V19" i="27"/>
  <c r="O25" i="27"/>
  <c r="V25" i="27"/>
  <c r="O31" i="27"/>
  <c r="V31" i="27"/>
  <c r="M33" i="27"/>
  <c r="O38" i="27"/>
  <c r="V38" i="27"/>
  <c r="M40" i="27"/>
  <c r="O44" i="27"/>
  <c r="V44" i="27"/>
  <c r="O8" i="27"/>
  <c r="O14" i="27"/>
  <c r="O20" i="27"/>
  <c r="O26" i="27"/>
  <c r="O32" i="27"/>
  <c r="O39" i="27"/>
  <c r="O45" i="27"/>
  <c r="K36" i="27" l="1"/>
  <c r="M36" i="27"/>
  <c r="J36" i="27"/>
  <c r="N36" i="27"/>
  <c r="L8" i="22" l="1"/>
  <c r="L7" i="22"/>
  <c r="L6" i="22"/>
</calcChain>
</file>

<file path=xl/sharedStrings.xml><?xml version="1.0" encoding="utf-8"?>
<sst xmlns="http://schemas.openxmlformats.org/spreadsheetml/2006/main" count="390" uniqueCount="265">
  <si>
    <t>Indipendenti senza dipendenti</t>
  </si>
  <si>
    <t>Coadiuvanti familiari</t>
  </si>
  <si>
    <t>Austria</t>
  </si>
  <si>
    <t>Bulgaria</t>
  </si>
  <si>
    <t>Belgio</t>
  </si>
  <si>
    <t>Croazia</t>
  </si>
  <si>
    <t>Cipro</t>
  </si>
  <si>
    <t>Estonia</t>
  </si>
  <si>
    <t>Repubblica Ceca</t>
  </si>
  <si>
    <t>Danimarca</t>
  </si>
  <si>
    <t>Finlandia</t>
  </si>
  <si>
    <t>Francia</t>
  </si>
  <si>
    <t>Germania</t>
  </si>
  <si>
    <t>Grecia</t>
  </si>
  <si>
    <t>Ungheria</t>
  </si>
  <si>
    <t>Irlanda</t>
  </si>
  <si>
    <t>ITALIA</t>
  </si>
  <si>
    <t>Lettonia</t>
  </si>
  <si>
    <t>Lituania</t>
  </si>
  <si>
    <t>Malta</t>
  </si>
  <si>
    <t>Lussemburgo</t>
  </si>
  <si>
    <t>Paesi Bassi</t>
  </si>
  <si>
    <t>Polonia</t>
  </si>
  <si>
    <t>Portogallo</t>
  </si>
  <si>
    <t>Romania</t>
  </si>
  <si>
    <t>Slovenia</t>
  </si>
  <si>
    <t>Slovacchia</t>
  </si>
  <si>
    <t>Spagna</t>
  </si>
  <si>
    <t>Svezia</t>
  </si>
  <si>
    <t>Source: Eurostat, Labor force Survey</t>
  </si>
  <si>
    <t>Indipendenti con dipendenti</t>
  </si>
  <si>
    <t>a) al netto dei coadiuvanti familiari</t>
  </si>
  <si>
    <t>Fonte: Istat, Rilevazione sulle forze di lavoro</t>
  </si>
  <si>
    <t>Non possono influenzare né ordine né contenuti del lavoro</t>
  </si>
  <si>
    <t>Possono influenzare un solo aspetto</t>
  </si>
  <si>
    <t>Possono influenzare sia ordine sia contenuti</t>
  </si>
  <si>
    <t>Dipendenti permanenti</t>
  </si>
  <si>
    <t>Dipendenti a  termine</t>
  </si>
  <si>
    <t>indipendenti</t>
  </si>
  <si>
    <t xml:space="preserve"> Parzialmente autonomi</t>
  </si>
  <si>
    <t xml:space="preserve"> Autonomi puri senza dipendenti </t>
  </si>
  <si>
    <t>Datori di lavoro</t>
  </si>
  <si>
    <t>TOTALE</t>
  </si>
  <si>
    <t xml:space="preserve">Guadagno </t>
  </si>
  <si>
    <t/>
  </si>
  <si>
    <t>Totale</t>
  </si>
  <si>
    <t>2013</t>
  </si>
  <si>
    <t>2014</t>
  </si>
  <si>
    <t>2015</t>
  </si>
  <si>
    <t>2016</t>
  </si>
  <si>
    <t>2017</t>
  </si>
  <si>
    <t>2018</t>
  </si>
  <si>
    <t>2019</t>
  </si>
  <si>
    <t>2020</t>
  </si>
  <si>
    <t>UE27</t>
  </si>
  <si>
    <t>2021</t>
  </si>
  <si>
    <t>M</t>
  </si>
  <si>
    <t>F</t>
  </si>
  <si>
    <t>Ue27</t>
  </si>
  <si>
    <t>Italia</t>
  </si>
  <si>
    <t>Fonte: Eurostat, Labour force survey</t>
  </si>
  <si>
    <t>Definizione Eurostat</t>
  </si>
  <si>
    <t>Definizione allargata</t>
  </si>
  <si>
    <t xml:space="preserve">Regno Unito </t>
  </si>
  <si>
    <t>Fonte: elaborazione di Bozzon e Murgia su dati LFS Eurostat 2017</t>
  </si>
  <si>
    <t>Fonte: Istat, Rilevazione sulle forze di lavoro, vecchia serie</t>
  </si>
  <si>
    <t>Fonte: Istat, Rilevazione sulle forze di lavoro, AHM 2017, vecchia serie</t>
  </si>
  <si>
    <t>Titolari di attività o imprenditori</t>
  </si>
  <si>
    <t>Partita IVA</t>
  </si>
  <si>
    <t>Altro lavoro autonomo</t>
  </si>
  <si>
    <t>Collaboratori</t>
  </si>
  <si>
    <t xml:space="preserve"> Fino alla licenza media</t>
  </si>
  <si>
    <t>Diploma</t>
  </si>
  <si>
    <t>Laurea e oltre</t>
  </si>
  <si>
    <t>50 anni e più</t>
  </si>
  <si>
    <t>30-49 anni</t>
  </si>
  <si>
    <t>18-29 anni</t>
  </si>
  <si>
    <t>Uomini</t>
  </si>
  <si>
    <t>Donne</t>
  </si>
  <si>
    <t>Fonte: elaborazioni su dati Indagine Inapp-Plus, 2021</t>
  </si>
  <si>
    <t>icse2 Status dettagliato per autonomi</t>
  </si>
  <si>
    <t>3,00 Partita IVA</t>
  </si>
  <si>
    <t>4,00 Altro lavoro autonomo</t>
  </si>
  <si>
    <t>5,00 Collaboratori</t>
  </si>
  <si>
    <t>Totale parziale</t>
  </si>
  <si>
    <t>2,00 Titolari di attività o imprenditori</t>
  </si>
  <si>
    <t>totale autonomi</t>
  </si>
  <si>
    <t>Totale senza dipendenti</t>
  </si>
  <si>
    <t>sett10 Settore di attività 10 (Sna/Isic)</t>
  </si>
  <si>
    <t>1,00 Agricoltura, silvicoltura e pesca</t>
  </si>
  <si>
    <t>2,00 Attività manifatturiere ed estrattive, altre attività</t>
  </si>
  <si>
    <t>3,00 Costruzioni</t>
  </si>
  <si>
    <t>4,00 Commercio, trasporto e magazz, attività di alloggio e rist</t>
  </si>
  <si>
    <t>5,00 Servizi di Informazione e comunicazione</t>
  </si>
  <si>
    <t>6,00 Attività finanziarie e assicurative</t>
  </si>
  <si>
    <t>7,00 Attività immobiliari(a)</t>
  </si>
  <si>
    <t>8,00 Attività professionali, scientifiche e tecniche, attività amm e di servizi di supporto</t>
  </si>
  <si>
    <t>9,00 Amm pubblica e difesa, istruzione, sanità e assistenza sociale</t>
  </si>
  <si>
    <t>10,00 Altre attività di servizi</t>
  </si>
  <si>
    <t>99,00 Missing</t>
  </si>
  <si>
    <t>sett15_n Settore attività economica (Ateco 15) - plus05_06</t>
  </si>
  <si>
    <t>1,00 Agricoltura, caccia e pesca</t>
  </si>
  <si>
    <t>2,00 Industria estrattiva e energia, gas e acqua</t>
  </si>
  <si>
    <t>3,00 Industria manifatturiera</t>
  </si>
  <si>
    <t>4,00 Costruzioni</t>
  </si>
  <si>
    <t>5,00 Commercio</t>
  </si>
  <si>
    <t>6,00 Alberghi e ristoranti</t>
  </si>
  <si>
    <t>7,00 Trasporti</t>
  </si>
  <si>
    <t>8,00 Comunicazioni</t>
  </si>
  <si>
    <t>9,00 Intermediazione monetaria e finanziaria</t>
  </si>
  <si>
    <t>10,00 Servizi alle imprese, attività immobiliari, noleggio, inform</t>
  </si>
  <si>
    <t>11,00 P.A.</t>
  </si>
  <si>
    <t>12,00 Istruzione</t>
  </si>
  <si>
    <t>13,00 Sanità</t>
  </si>
  <si>
    <t>14,00 Servizi alle famiglie e servizi domestici</t>
  </si>
  <si>
    <t>15,00 Organizzazioni internazionali</t>
  </si>
  <si>
    <t>16,00 Attività professionali, scientifiche e tecniche</t>
  </si>
  <si>
    <t>Sett5 Settore attività economica (Ateco 5)</t>
  </si>
  <si>
    <t>2,00 Industria</t>
  </si>
  <si>
    <t>TOTALE SERVIZI</t>
  </si>
  <si>
    <t>4,00 Commercio &amp; Ristorazione</t>
  </si>
  <si>
    <t>5,00 Servizi</t>
  </si>
  <si>
    <t>Sett5_bis Settore attività economica (Oecd 5)</t>
  </si>
  <si>
    <t>1,00 Produzione di beni</t>
  </si>
  <si>
    <t>2,00 Servizi alla produzione</t>
  </si>
  <si>
    <t>3,00 Servizi alla distribuzione</t>
  </si>
  <si>
    <t>4,00 Servizi alle persone</t>
  </si>
  <si>
    <t>5,00 Servizi sociali</t>
  </si>
  <si>
    <t>Organizzazioni internazionali</t>
  </si>
  <si>
    <t xml:space="preserve">Servizi alle famiglie </t>
  </si>
  <si>
    <t>Sanità</t>
  </si>
  <si>
    <t>Istruzione</t>
  </si>
  <si>
    <t>Servizi generali della PA</t>
  </si>
  <si>
    <t>Att. Prof., scientifiche e tecniche</t>
  </si>
  <si>
    <t>Servizi alle imprese</t>
  </si>
  <si>
    <t xml:space="preserve"> Interm. monetaria e finanziaria</t>
  </si>
  <si>
    <t>Comunicazioni</t>
  </si>
  <si>
    <t>Trasporti e magazzinaggio</t>
  </si>
  <si>
    <t>Alberghi e ristoranti</t>
  </si>
  <si>
    <t>Commercio</t>
  </si>
  <si>
    <t>SERVIZI</t>
  </si>
  <si>
    <t>Costruzioni</t>
  </si>
  <si>
    <t>Industria in senso stretto</t>
  </si>
  <si>
    <t>AGRICOLTURA</t>
  </si>
  <si>
    <t>Altri lavoratori autonomi</t>
  </si>
  <si>
    <t>Monocommittente</t>
  </si>
  <si>
    <t xml:space="preserve">Ha concordato un orario di lavoro </t>
  </si>
  <si>
    <t>Utilizza strumenti del committente</t>
  </si>
  <si>
    <t>Svolge la propria attività da solo</t>
  </si>
  <si>
    <t>Status dettagliato per autonomi</t>
  </si>
  <si>
    <t>Lavoro tipico</t>
  </si>
  <si>
    <t>Atipico 1</t>
  </si>
  <si>
    <t>Sodd Clima lavoro</t>
  </si>
  <si>
    <t>Alta e medio alta</t>
  </si>
  <si>
    <t>Sodd orario di lavoro</t>
  </si>
  <si>
    <t>Sodd carico lavorativo giornaliero</t>
  </si>
  <si>
    <t>Sodd compiti e incarichi svolti</t>
  </si>
  <si>
    <t>Soddisfazione tutela rischi lavoro</t>
  </si>
  <si>
    <t>Sodd prospettive carriera</t>
  </si>
  <si>
    <t>Sodd Guadagno e trattamento economico</t>
  </si>
  <si>
    <t>Sodd sviluppo competenze professionali</t>
  </si>
  <si>
    <t>Sodd stabilità occupazione</t>
  </si>
  <si>
    <t>Sodd equilibrio vita lavoro</t>
  </si>
  <si>
    <t>Sodd media</t>
  </si>
  <si>
    <t>Compiti e incarichi svolti</t>
  </si>
  <si>
    <t>Orario di lavoro</t>
  </si>
  <si>
    <t>Sviluppo competenze professionali</t>
  </si>
  <si>
    <t>Equilibrio vita lavoro</t>
  </si>
  <si>
    <t>Carico lavorativo giornaliero</t>
  </si>
  <si>
    <t>Tutela rischi lavoro</t>
  </si>
  <si>
    <t>Prospettive carriera/crescita professionale</t>
  </si>
  <si>
    <t>Tot indipendenti</t>
  </si>
  <si>
    <t>tot</t>
  </si>
  <si>
    <t>2022</t>
  </si>
  <si>
    <t>2019-18</t>
  </si>
  <si>
    <t>2020-19</t>
  </si>
  <si>
    <t>2021-20</t>
  </si>
  <si>
    <t>2022-21</t>
  </si>
  <si>
    <t>Datori di lavoro  (sx)</t>
  </si>
  <si>
    <t>Autonomi senza dip. (sx)</t>
  </si>
  <si>
    <t>collaboratori (dx)</t>
  </si>
  <si>
    <t>totale indipendenti (dx)</t>
  </si>
  <si>
    <t xml:space="preserve">Dipendenti </t>
  </si>
  <si>
    <t>Indipendenti*</t>
  </si>
  <si>
    <t>Totale occupati</t>
  </si>
  <si>
    <t>A termine</t>
  </si>
  <si>
    <t>Perma-nenti</t>
  </si>
  <si>
    <t>Collabo-ratori</t>
  </si>
  <si>
    <t>Autonomi in senso stretto</t>
  </si>
  <si>
    <t xml:space="preserve">Lavora spesso: </t>
  </si>
  <si>
    <t xml:space="preserve">   Con tempi stretti o scadenze ravvicinate</t>
  </si>
  <si>
    <t xml:space="preserve">   Anche fuori dall'orario di lavoro</t>
  </si>
  <si>
    <t xml:space="preserve">Può decidere quando fare una pausa </t>
  </si>
  <si>
    <t xml:space="preserve">   Si, con facilità</t>
  </si>
  <si>
    <t xml:space="preserve">   No</t>
  </si>
  <si>
    <t xml:space="preserve">Decide sempre: </t>
  </si>
  <si>
    <t xml:space="preserve">    Le strategie e gli obiettivi da raggiungere</t>
  </si>
  <si>
    <t xml:space="preserve">   I metodi e le tecniche del suo lavoro</t>
  </si>
  <si>
    <t xml:space="preserve">   La programmazione delle sue attività</t>
  </si>
  <si>
    <t xml:space="preserve">   L'ordine delle mansioni/compiti</t>
  </si>
  <si>
    <t xml:space="preserve">   La velocità o i ritmi di lavoro</t>
  </si>
  <si>
    <t>Nei prossimi 12 mesi potrebbe:</t>
  </si>
  <si>
    <t xml:space="preserve">   Non avere più lavoro, suo malgrado</t>
  </si>
  <si>
    <t xml:space="preserve">   Subire una riduzione del guadagno</t>
  </si>
  <si>
    <t>Il suo lavoro corrisponde alle sue aspirazioni</t>
  </si>
  <si>
    <t>Note: * Al netto dei coadiuvanti familiari e soci di cooperativa</t>
  </si>
  <si>
    <t>Fonte: elaborazioni Inapp su dati V Indagine qualità del lavoro (Inapp) 2021</t>
  </si>
  <si>
    <t>*al netto dei coadiuvanti familiari e collaboratori</t>
  </si>
  <si>
    <t>Dip permanenti</t>
  </si>
  <si>
    <t>Dip a termine</t>
  </si>
  <si>
    <t>Fonte: Inapp, Indagine sulla Qualità del lavoro 2021</t>
  </si>
  <si>
    <t xml:space="preserve">Stabilità </t>
  </si>
  <si>
    <t>Ritmi e intensità del lavoro</t>
  </si>
  <si>
    <t>Orari di lavoro</t>
  </si>
  <si>
    <t>Autonomia/potere decisionale</t>
  </si>
  <si>
    <t>peggiorato</t>
  </si>
  <si>
    <t>Quota di occupati che dichiarano un peggioramento su alcuni aspetti del lavoro per tipologia (%)</t>
  </si>
  <si>
    <t>Affermazione o crescita professionale</t>
  </si>
  <si>
    <t xml:space="preserve">Sicurezza sul lavoro </t>
  </si>
  <si>
    <t>Condizione economica</t>
  </si>
  <si>
    <t xml:space="preserve">Indip. su richiesta del committente </t>
  </si>
  <si>
    <t xml:space="preserve">Assicura presenza in sede </t>
  </si>
  <si>
    <t>Svolge prestazioni analoghe ai dipendenti</t>
  </si>
  <si>
    <t>Ue28 allargata</t>
  </si>
  <si>
    <t>Ue28 originale</t>
  </si>
  <si>
    <t xml:space="preserve">Datori di lavoro </t>
  </si>
  <si>
    <t>Parzialmente autonomi</t>
  </si>
  <si>
    <t>Totale indipendenti</t>
  </si>
  <si>
    <t>Mancanza influenza nel determinare prezzi o compensi del
lavoro</t>
  </si>
  <si>
    <t xml:space="preserve">     Mancanza di finanziamenti per l'attività</t>
  </si>
  <si>
    <t xml:space="preserve">    Pagamenti ritardati o mancanti</t>
  </si>
  <si>
    <t xml:space="preserve">    Periodi con assenza clienti o carenza di lavoro</t>
  </si>
  <si>
    <t xml:space="preserve">    Periodi di difficoltà finanziarie</t>
  </si>
  <si>
    <t>Eccessivo carico burocratico/amministrativo</t>
  </si>
  <si>
    <t>Assenza di guadagno in caso di malattia</t>
  </si>
  <si>
    <t>Altre difficoltà</t>
  </si>
  <si>
    <t>Nessuna difficoltà</t>
  </si>
  <si>
    <t>Non sa</t>
  </si>
  <si>
    <t>Difficoltà economiche:</t>
  </si>
  <si>
    <t>Autonomi "puri" senza dipendenti</t>
  </si>
  <si>
    <t xml:space="preserve">Caratteristiche </t>
  </si>
  <si>
    <t>Autonomi senza dipendenti che negli ultimi 12 mesi hanno guadagnato oltre il 50% del proprio reddito da un cliente prevalente</t>
  </si>
  <si>
    <t>Di cui con limitazioni legate a:</t>
  </si>
  <si>
    <t>V.A.</t>
  </si>
  <si>
    <t xml:space="preserve">     Scelta del luogo in cui lavorare</t>
  </si>
  <si>
    <t xml:space="preserve">     Definizione dell’orario di lavoro</t>
  </si>
  <si>
    <t xml:space="preserve">     Definizione delle tariffe</t>
  </si>
  <si>
    <t xml:space="preserve">     Possesso degli strumenti di lavoro</t>
  </si>
  <si>
    <t xml:space="preserve"> Fonte: Istat, Rilevazione sulle forze di lavoro</t>
  </si>
  <si>
    <t>Figura 1.1 - Indipendenti di 15 anni e più in Europa – Anno 2022 (valori percentuali sul totale degli occupati)</t>
  </si>
  <si>
    <t>Figura 1.2 – Incidenza occupati indipendenti di 15 anni e più nella Ue27 per genere – Anni 2012-21 (valori percentuali sul totale degli occupati)</t>
  </si>
  <si>
    <t>Figura 1.3 – Incidenza indipendenti senza dipendenti di 15 anni e più in 5 paesi europei – Anni 2012, 2019-21 (valori percentuali sul totale degli occupati</t>
  </si>
  <si>
    <t>Figura 1.4 – Quota di DSE sul totale occupati nella Ue27 secondo la definizione Eurostat e la definizione allargata di Bozzon e Murgia (Anno 2017)</t>
  </si>
  <si>
    <t xml:space="preserve">Figura 1.5 Le componenti del lavoro indipendente (a). II trimestre 2017 (Valori assoluti in migliaia) </t>
  </si>
  <si>
    <t>Figura 1.6  – Occupati di 15 anni e più per capacità di influenzare contenuti e ordine del lavoro - II trim 2017 (valori percentuali)</t>
  </si>
  <si>
    <t>Figura  1.7 Indipendenti di 15 anni e più per principale difficoltà incontrata nello svolgimento del proprio lavoro</t>
  </si>
  <si>
    <t xml:space="preserve">Figura 1.8 – Dinamica delle figure del lavoro indipendente*. Anni 2019-2022 (Variazioni tendenziali percentuali)  </t>
  </si>
  <si>
    <t xml:space="preserve">Tabella 1.1 Indicatori di qualità del lavoro per tipo di occupato (Incidenze % su ciascuna tipologia) </t>
  </si>
  <si>
    <t xml:space="preserve">Figura 1.9 </t>
  </si>
  <si>
    <t>Figura 1.10 – Indipendenti per tipologia e caratteristiche</t>
  </si>
  <si>
    <t>Figura 1.11 – Indipendenti per tipologia e settori di attività</t>
  </si>
  <si>
    <t>Figura  1.12 Condizioni organizzative di para-subordinazione per tipologia lavoratori autonomi (esclusi titolari attività) %</t>
  </si>
  <si>
    <t xml:space="preserve">Figura 1.13 Quota di occupati molto e abbastanza soddisfatti di diversi aspetti del lavoro per tipologia (%) </t>
  </si>
  <si>
    <t>Figura 1.14 – Suddivisione degli occupati per categoria – Anno 2021 (valori assoluti in migliaia</t>
  </si>
  <si>
    <t>Tabella 1.2 – Numerosità dell’aggregato dei dependent contractor nell’ipotesi definitoria ILO – Anno 2022 (valori assoluti in migliaia)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</si>
</sst>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_-;\-* #,##0_-;_-* \-_-;_-@_-"/>
    <numFmt numFmtId="166" formatCode="###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1"/>
      <name val="Calibri"/>
      <family val="2"/>
    </font>
    <font>
      <sz val="11"/>
      <name val="Arial"/>
      <family val="2"/>
    </font>
    <font>
      <sz val="8"/>
      <name val="Calibri"/>
      <family val="2"/>
    </font>
    <font>
      <sz val="9"/>
      <color theme="1"/>
      <name val="Arial Narrow"/>
      <family val="2"/>
    </font>
    <font>
      <i/>
      <sz val="9"/>
      <color theme="1"/>
      <name val="Arial Narrow"/>
      <family val="2"/>
    </font>
    <font>
      <sz val="10"/>
      <color rgb="FF000000"/>
      <name val="Thorndale AMT"/>
      <family val="1"/>
    </font>
    <font>
      <sz val="10"/>
      <color rgb="FF000000"/>
      <name val="Thorndale AMT"/>
    </font>
    <font>
      <b/>
      <sz val="8"/>
      <name val="Arial"/>
      <family val="2"/>
    </font>
    <font>
      <sz val="11"/>
      <color indexed="8"/>
      <name val="Calibri"/>
      <family val="2"/>
      <scheme val="minor"/>
    </font>
    <font>
      <sz val="9"/>
      <color indexed="60"/>
      <name val="Arial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b/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595959"/>
      <name val="Calibri"/>
      <family val="2"/>
      <scheme val="minor"/>
    </font>
    <font>
      <b/>
      <sz val="10.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B0B0B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/>
      <bottom/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11" fillId="0" borderId="0"/>
    <xf numFmtId="0" fontId="1" fillId="0" borderId="0"/>
    <xf numFmtId="0" fontId="11" fillId="0" borderId="0"/>
    <xf numFmtId="0" fontId="12" fillId="0" borderId="0"/>
    <xf numFmtId="165" fontId="4" fillId="0" borderId="0" applyFill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</cellStyleXfs>
  <cellXfs count="126">
    <xf numFmtId="0" fontId="0" fillId="0" borderId="0" xfId="0"/>
    <xf numFmtId="164" fontId="0" fillId="0" borderId="0" xfId="0" applyNumberFormat="1"/>
    <xf numFmtId="0" fontId="6" fillId="0" borderId="0" xfId="1" applyFont="1"/>
    <xf numFmtId="0" fontId="7" fillId="0" borderId="0" xfId="2"/>
    <xf numFmtId="0" fontId="8" fillId="0" borderId="0" xfId="1" applyFont="1" applyAlignment="1">
      <alignment vertical="center"/>
    </xf>
    <xf numFmtId="0" fontId="4" fillId="0" borderId="0" xfId="1"/>
    <xf numFmtId="0" fontId="3" fillId="2" borderId="1" xfId="1" applyFont="1" applyFill="1" applyBorder="1" applyAlignment="1">
      <alignment horizontal="left" vertical="center" wrapText="1"/>
    </xf>
    <xf numFmtId="0" fontId="5" fillId="0" borderId="0" xfId="3" applyFont="1"/>
    <xf numFmtId="164" fontId="4" fillId="0" borderId="0" xfId="1" applyNumberFormat="1"/>
    <xf numFmtId="164" fontId="4" fillId="0" borderId="0" xfId="1" quotePrefix="1" applyNumberFormat="1" applyAlignment="1">
      <alignment horizontal="right"/>
    </xf>
    <xf numFmtId="0" fontId="6" fillId="0" borderId="0" xfId="1" applyFont="1" applyAlignment="1">
      <alignment horizontal="justify" vertical="center"/>
    </xf>
    <xf numFmtId="0" fontId="1" fillId="0" borderId="0" xfId="3"/>
    <xf numFmtId="0" fontId="2" fillId="0" borderId="0" xfId="3" applyFont="1"/>
    <xf numFmtId="0" fontId="9" fillId="3" borderId="0" xfId="3" applyFont="1" applyFill="1" applyAlignment="1">
      <alignment vertical="center"/>
    </xf>
    <xf numFmtId="0" fontId="7" fillId="0" borderId="0" xfId="4"/>
    <xf numFmtId="0" fontId="9" fillId="3" borderId="2" xfId="4" applyFont="1" applyFill="1" applyBorder="1" applyAlignment="1">
      <alignment vertical="center" wrapText="1"/>
    </xf>
    <xf numFmtId="164" fontId="9" fillId="3" borderId="3" xfId="4" applyNumberFormat="1" applyFont="1" applyFill="1" applyBorder="1" applyAlignment="1">
      <alignment vertical="center"/>
    </xf>
    <xf numFmtId="164" fontId="9" fillId="3" borderId="2" xfId="4" applyNumberFormat="1" applyFont="1" applyFill="1" applyBorder="1" applyAlignment="1">
      <alignment vertical="center"/>
    </xf>
    <xf numFmtId="164" fontId="10" fillId="3" borderId="2" xfId="4" applyNumberFormat="1" applyFont="1" applyFill="1" applyBorder="1" applyAlignment="1">
      <alignment vertical="center"/>
    </xf>
    <xf numFmtId="0" fontId="2" fillId="0" borderId="0" xfId="0" applyFont="1"/>
    <xf numFmtId="164" fontId="2" fillId="0" borderId="0" xfId="0" applyNumberFormat="1" applyFont="1"/>
    <xf numFmtId="3" fontId="0" fillId="0" borderId="0" xfId="0" applyNumberFormat="1"/>
    <xf numFmtId="0" fontId="13" fillId="0" borderId="0" xfId="3" applyFont="1"/>
    <xf numFmtId="164" fontId="7" fillId="0" borderId="0" xfId="2" applyNumberFormat="1"/>
    <xf numFmtId="0" fontId="14" fillId="0" borderId="0" xfId="11"/>
    <xf numFmtId="164" fontId="14" fillId="0" borderId="0" xfId="11" applyNumberFormat="1"/>
    <xf numFmtId="3" fontId="15" fillId="0" borderId="5" xfId="12" applyNumberFormat="1" applyFont="1" applyBorder="1" applyAlignment="1">
      <alignment horizontal="center" wrapText="1"/>
    </xf>
    <xf numFmtId="3" fontId="15" fillId="0" borderId="6" xfId="12" applyNumberFormat="1" applyFont="1" applyBorder="1" applyAlignment="1">
      <alignment horizontal="center" wrapText="1"/>
    </xf>
    <xf numFmtId="0" fontId="15" fillId="5" borderId="7" xfId="13" applyFont="1" applyFill="1" applyBorder="1" applyAlignment="1">
      <alignment horizontal="left" vertical="top" wrapText="1"/>
    </xf>
    <xf numFmtId="0" fontId="15" fillId="5" borderId="8" xfId="13" applyFont="1" applyFill="1" applyBorder="1" applyAlignment="1">
      <alignment horizontal="left" vertical="top" wrapText="1"/>
    </xf>
    <xf numFmtId="0" fontId="16" fillId="5" borderId="7" xfId="13" applyFont="1" applyFill="1" applyBorder="1" applyAlignment="1">
      <alignment horizontal="left" vertical="top" wrapText="1"/>
    </xf>
    <xf numFmtId="0" fontId="18" fillId="0" borderId="0" xfId="14" applyFont="1" applyAlignment="1">
      <alignment horizontal="left" wrapText="1"/>
    </xf>
    <xf numFmtId="3" fontId="18" fillId="0" borderId="5" xfId="14" applyNumberFormat="1" applyFont="1" applyBorder="1" applyAlignment="1">
      <alignment horizontal="center" wrapText="1"/>
    </xf>
    <xf numFmtId="3" fontId="18" fillId="0" borderId="6" xfId="14" applyNumberFormat="1" applyFont="1" applyBorder="1" applyAlignment="1">
      <alignment horizontal="center" wrapText="1"/>
    </xf>
    <xf numFmtId="3" fontId="18" fillId="0" borderId="9" xfId="14" applyNumberFormat="1" applyFont="1" applyBorder="1" applyAlignment="1">
      <alignment horizontal="center" wrapText="1"/>
    </xf>
    <xf numFmtId="3" fontId="17" fillId="0" borderId="0" xfId="14" applyNumberFormat="1"/>
    <xf numFmtId="0" fontId="17" fillId="0" borderId="0" xfId="14"/>
    <xf numFmtId="0" fontId="15" fillId="0" borderId="5" xfId="14" applyFont="1" applyBorder="1" applyAlignment="1">
      <alignment horizontal="center" wrapText="1"/>
    </xf>
    <xf numFmtId="0" fontId="15" fillId="0" borderId="6" xfId="14" applyFont="1" applyBorder="1" applyAlignment="1">
      <alignment horizontal="center" wrapText="1"/>
    </xf>
    <xf numFmtId="0" fontId="15" fillId="0" borderId="9" xfId="14" applyFont="1" applyBorder="1" applyAlignment="1">
      <alignment horizontal="center" wrapText="1"/>
    </xf>
    <xf numFmtId="0" fontId="15" fillId="0" borderId="0" xfId="14" applyFont="1" applyAlignment="1">
      <alignment horizontal="center" wrapText="1"/>
    </xf>
    <xf numFmtId="164" fontId="16" fillId="0" borderId="0" xfId="14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18" fillId="5" borderId="8" xfId="14" applyFont="1" applyFill="1" applyBorder="1" applyAlignment="1">
      <alignment horizontal="left" vertical="top" wrapText="1"/>
    </xf>
    <xf numFmtId="3" fontId="19" fillId="6" borderId="10" xfId="14" applyNumberFormat="1" applyFont="1" applyFill="1" applyBorder="1" applyAlignment="1">
      <alignment horizontal="right" vertical="top"/>
    </xf>
    <xf numFmtId="3" fontId="19" fillId="6" borderId="11" xfId="14" applyNumberFormat="1" applyFont="1" applyFill="1" applyBorder="1" applyAlignment="1">
      <alignment horizontal="right" vertical="top"/>
    </xf>
    <xf numFmtId="3" fontId="19" fillId="6" borderId="12" xfId="14" applyNumberFormat="1" applyFont="1" applyFill="1" applyBorder="1" applyAlignment="1">
      <alignment horizontal="right" vertical="top"/>
    </xf>
    <xf numFmtId="166" fontId="17" fillId="0" borderId="0" xfId="14" applyNumberFormat="1"/>
    <xf numFmtId="164" fontId="0" fillId="4" borderId="0" xfId="0" applyNumberFormat="1" applyFill="1"/>
    <xf numFmtId="0" fontId="18" fillId="5" borderId="7" xfId="14" applyFont="1" applyFill="1" applyBorder="1" applyAlignment="1">
      <alignment horizontal="left" vertical="top" wrapText="1"/>
    </xf>
    <xf numFmtId="3" fontId="19" fillId="6" borderId="13" xfId="14" applyNumberFormat="1" applyFont="1" applyFill="1" applyBorder="1" applyAlignment="1">
      <alignment horizontal="right" vertical="top"/>
    </xf>
    <xf numFmtId="3" fontId="19" fillId="6" borderId="14" xfId="14" applyNumberFormat="1" applyFont="1" applyFill="1" applyBorder="1" applyAlignment="1">
      <alignment horizontal="right" vertical="top"/>
    </xf>
    <xf numFmtId="3" fontId="19" fillId="6" borderId="15" xfId="14" applyNumberFormat="1" applyFont="1" applyFill="1" applyBorder="1" applyAlignment="1">
      <alignment horizontal="right" vertical="top"/>
    </xf>
    <xf numFmtId="0" fontId="16" fillId="5" borderId="16" xfId="14" applyFont="1" applyFill="1" applyBorder="1" applyAlignment="1">
      <alignment horizontal="left" vertical="top" wrapText="1"/>
    </xf>
    <xf numFmtId="3" fontId="20" fillId="6" borderId="17" xfId="14" applyNumberFormat="1" applyFont="1" applyFill="1" applyBorder="1" applyAlignment="1">
      <alignment horizontal="right" vertical="top"/>
    </xf>
    <xf numFmtId="3" fontId="20" fillId="6" borderId="18" xfId="14" applyNumberFormat="1" applyFont="1" applyFill="1" applyBorder="1" applyAlignment="1">
      <alignment horizontal="right" vertical="top"/>
    </xf>
    <xf numFmtId="3" fontId="20" fillId="6" borderId="19" xfId="14" applyNumberFormat="1" applyFont="1" applyFill="1" applyBorder="1" applyAlignment="1">
      <alignment horizontal="right" vertical="top"/>
    </xf>
    <xf numFmtId="3" fontId="21" fillId="0" borderId="0" xfId="14" applyNumberFormat="1" applyFont="1"/>
    <xf numFmtId="166" fontId="21" fillId="0" borderId="0" xfId="14" applyNumberFormat="1" applyFont="1"/>
    <xf numFmtId="0" fontId="18" fillId="0" borderId="0" xfId="14" applyFont="1" applyAlignment="1">
      <alignment wrapText="1"/>
    </xf>
    <xf numFmtId="0" fontId="18" fillId="5" borderId="8" xfId="14" applyFont="1" applyFill="1" applyBorder="1" applyAlignment="1">
      <alignment vertical="top" wrapText="1"/>
    </xf>
    <xf numFmtId="0" fontId="18" fillId="5" borderId="7" xfId="14" applyFont="1" applyFill="1" applyBorder="1" applyAlignment="1">
      <alignment vertical="top" wrapText="1"/>
    </xf>
    <xf numFmtId="3" fontId="15" fillId="0" borderId="0" xfId="12" applyNumberFormat="1" applyFont="1" applyAlignment="1">
      <alignment horizontal="center" wrapText="1"/>
    </xf>
    <xf numFmtId="164" fontId="18" fillId="0" borderId="0" xfId="15" applyNumberFormat="1" applyFont="1" applyAlignment="1">
      <alignment wrapText="1"/>
    </xf>
    <xf numFmtId="164" fontId="18" fillId="0" borderId="5" xfId="15" applyNumberFormat="1" applyFont="1" applyBorder="1" applyAlignment="1">
      <alignment horizontal="center" wrapText="1"/>
    </xf>
    <xf numFmtId="164" fontId="18" fillId="0" borderId="6" xfId="15" applyNumberFormat="1" applyFont="1" applyBorder="1" applyAlignment="1">
      <alignment horizontal="center" wrapText="1"/>
    </xf>
    <xf numFmtId="164" fontId="18" fillId="0" borderId="9" xfId="15" applyNumberFormat="1" applyFont="1" applyBorder="1" applyAlignment="1">
      <alignment horizontal="center" wrapText="1"/>
    </xf>
    <xf numFmtId="164" fontId="15" fillId="5" borderId="7" xfId="15" applyNumberFormat="1" applyFont="1" applyFill="1" applyBorder="1" applyAlignment="1">
      <alignment horizontal="left" vertical="top" wrapText="1"/>
    </xf>
    <xf numFmtId="164" fontId="19" fillId="6" borderId="13" xfId="15" applyNumberFormat="1" applyFont="1" applyFill="1" applyBorder="1" applyAlignment="1">
      <alignment horizontal="right" vertical="top"/>
    </xf>
    <xf numFmtId="164" fontId="19" fillId="6" borderId="14" xfId="15" applyNumberFormat="1" applyFont="1" applyFill="1" applyBorder="1" applyAlignment="1">
      <alignment horizontal="right" vertical="top"/>
    </xf>
    <xf numFmtId="164" fontId="19" fillId="6" borderId="15" xfId="15" applyNumberFormat="1" applyFont="1" applyFill="1" applyBorder="1" applyAlignment="1">
      <alignment horizontal="right" vertical="top"/>
    </xf>
    <xf numFmtId="164" fontId="18" fillId="5" borderId="7" xfId="15" applyNumberFormat="1" applyFont="1" applyFill="1" applyBorder="1" applyAlignment="1">
      <alignment horizontal="left" vertical="top" wrapText="1"/>
    </xf>
    <xf numFmtId="164" fontId="15" fillId="5" borderId="8" xfId="16" applyNumberFormat="1" applyFont="1" applyFill="1" applyBorder="1" applyAlignment="1">
      <alignment horizontal="left" vertical="top" wrapText="1"/>
    </xf>
    <xf numFmtId="164" fontId="22" fillId="6" borderId="10" xfId="16" applyNumberFormat="1" applyFont="1" applyFill="1" applyBorder="1" applyAlignment="1">
      <alignment horizontal="right" vertical="top"/>
    </xf>
    <xf numFmtId="164" fontId="22" fillId="6" borderId="11" xfId="16" applyNumberFormat="1" applyFont="1" applyFill="1" applyBorder="1" applyAlignment="1">
      <alignment horizontal="right" vertical="top"/>
    </xf>
    <xf numFmtId="164" fontId="22" fillId="6" borderId="12" xfId="16" applyNumberFormat="1" applyFont="1" applyFill="1" applyBorder="1" applyAlignment="1">
      <alignment horizontal="right" vertical="top"/>
    </xf>
    <xf numFmtId="164" fontId="15" fillId="5" borderId="7" xfId="16" applyNumberFormat="1" applyFont="1" applyFill="1" applyBorder="1" applyAlignment="1">
      <alignment horizontal="left" vertical="top" wrapText="1"/>
    </xf>
    <xf numFmtId="164" fontId="22" fillId="6" borderId="13" xfId="16" applyNumberFormat="1" applyFont="1" applyFill="1" applyBorder="1" applyAlignment="1">
      <alignment horizontal="right" vertical="top"/>
    </xf>
    <xf numFmtId="164" fontId="22" fillId="6" borderId="14" xfId="16" applyNumberFormat="1" applyFont="1" applyFill="1" applyBorder="1" applyAlignment="1">
      <alignment horizontal="right" vertical="top"/>
    </xf>
    <xf numFmtId="164" fontId="22" fillId="6" borderId="15" xfId="16" applyNumberFormat="1" applyFont="1" applyFill="1" applyBorder="1" applyAlignment="1">
      <alignment horizontal="right" vertical="top"/>
    </xf>
    <xf numFmtId="164" fontId="15" fillId="5" borderId="16" xfId="16" applyNumberFormat="1" applyFont="1" applyFill="1" applyBorder="1" applyAlignment="1">
      <alignment horizontal="left" vertical="top" wrapText="1"/>
    </xf>
    <xf numFmtId="164" fontId="22" fillId="6" borderId="17" xfId="16" applyNumberFormat="1" applyFont="1" applyFill="1" applyBorder="1" applyAlignment="1">
      <alignment horizontal="right" vertical="top"/>
    </xf>
    <xf numFmtId="164" fontId="22" fillId="6" borderId="18" xfId="16" applyNumberFormat="1" applyFont="1" applyFill="1" applyBorder="1" applyAlignment="1">
      <alignment horizontal="right" vertical="top"/>
    </xf>
    <xf numFmtId="164" fontId="22" fillId="6" borderId="19" xfId="16" applyNumberFormat="1" applyFont="1" applyFill="1" applyBorder="1" applyAlignment="1">
      <alignment horizontal="right" vertical="top"/>
    </xf>
    <xf numFmtId="0" fontId="23" fillId="2" borderId="20" xfId="0" applyFont="1" applyFill="1" applyBorder="1" applyAlignment="1">
      <alignment horizontal="left" vertical="center"/>
    </xf>
    <xf numFmtId="0" fontId="23" fillId="2" borderId="20" xfId="0" applyFont="1" applyFill="1" applyBorder="1" applyAlignment="1">
      <alignment vertical="center"/>
    </xf>
    <xf numFmtId="0" fontId="17" fillId="0" borderId="0" xfId="17"/>
    <xf numFmtId="0" fontId="24" fillId="0" borderId="0" xfId="17" applyFont="1"/>
    <xf numFmtId="0" fontId="4" fillId="0" borderId="0" xfId="17" applyFont="1"/>
    <xf numFmtId="164" fontId="17" fillId="0" borderId="0" xfId="17" applyNumberFormat="1"/>
    <xf numFmtId="0" fontId="25" fillId="7" borderId="3" xfId="0" applyFont="1" applyFill="1" applyBorder="1"/>
    <xf numFmtId="0" fontId="25" fillId="7" borderId="2" xfId="0" applyFont="1" applyFill="1" applyBorder="1" applyAlignment="1">
      <alignment horizontal="center" wrapText="1"/>
    </xf>
    <xf numFmtId="0" fontId="25" fillId="7" borderId="4" xfId="0" applyFont="1" applyFill="1" applyBorder="1"/>
    <xf numFmtId="0" fontId="25" fillId="7" borderId="4" xfId="0" applyFont="1" applyFill="1" applyBorder="1" applyAlignment="1">
      <alignment horizontal="center" vertical="center" wrapText="1"/>
    </xf>
    <xf numFmtId="0" fontId="25" fillId="7" borderId="0" xfId="0" applyFont="1" applyFill="1" applyAlignment="1">
      <alignment horizontal="center" vertical="center" wrapText="1"/>
    </xf>
    <xf numFmtId="0" fontId="26" fillId="0" borderId="0" xfId="0" applyFont="1"/>
    <xf numFmtId="0" fontId="17" fillId="0" borderId="0" xfId="18"/>
    <xf numFmtId="0" fontId="25" fillId="0" borderId="0" xfId="0" applyFont="1"/>
    <xf numFmtId="164" fontId="25" fillId="0" borderId="0" xfId="0" applyNumberFormat="1" applyFont="1"/>
    <xf numFmtId="0" fontId="26" fillId="0" borderId="4" xfId="0" applyFont="1" applyBorder="1"/>
    <xf numFmtId="164" fontId="25" fillId="0" borderId="4" xfId="0" applyNumberFormat="1" applyFont="1" applyBorder="1"/>
    <xf numFmtId="0" fontId="27" fillId="0" borderId="0" xfId="0" applyFont="1" applyAlignment="1">
      <alignment vertical="center"/>
    </xf>
    <xf numFmtId="0" fontId="0" fillId="0" borderId="7" xfId="0" applyBorder="1"/>
    <xf numFmtId="0" fontId="18" fillId="5" borderId="7" xfId="18" applyFont="1" applyFill="1" applyBorder="1" applyAlignment="1">
      <alignment vertical="top" wrapText="1"/>
    </xf>
    <xf numFmtId="0" fontId="15" fillId="5" borderId="7" xfId="18" applyFont="1" applyFill="1" applyBorder="1" applyAlignment="1">
      <alignment vertical="top" wrapText="1"/>
    </xf>
    <xf numFmtId="0" fontId="15" fillId="5" borderId="0" xfId="18" applyFont="1" applyFill="1" applyAlignment="1">
      <alignment vertical="top" wrapText="1"/>
    </xf>
    <xf numFmtId="0" fontId="28" fillId="0" borderId="0" xfId="0" applyFont="1" applyAlignment="1">
      <alignment horizontal="left" vertical="center"/>
    </xf>
    <xf numFmtId="0" fontId="0" fillId="0" borderId="21" xfId="0" applyBorder="1"/>
    <xf numFmtId="0" fontId="2" fillId="0" borderId="21" xfId="0" applyFont="1" applyBorder="1"/>
    <xf numFmtId="0" fontId="0" fillId="0" borderId="21" xfId="0" applyBorder="1" applyAlignment="1">
      <alignment wrapText="1"/>
    </xf>
    <xf numFmtId="0" fontId="7" fillId="0" borderId="0" xfId="4" applyAlignment="1">
      <alignment horizontal="center"/>
    </xf>
    <xf numFmtId="0" fontId="25" fillId="7" borderId="2" xfId="0" applyFont="1" applyFill="1" applyBorder="1" applyAlignment="1">
      <alignment horizontal="center" wrapText="1"/>
    </xf>
    <xf numFmtId="0" fontId="25" fillId="7" borderId="3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18" fillId="5" borderId="7" xfId="14" applyFont="1" applyFill="1" applyBorder="1" applyAlignment="1">
      <alignment horizontal="left" vertical="top" wrapText="1"/>
    </xf>
    <xf numFmtId="0" fontId="18" fillId="5" borderId="16" xfId="14" applyFont="1" applyFill="1" applyBorder="1" applyAlignment="1">
      <alignment horizontal="left" vertical="top" wrapText="1"/>
    </xf>
    <xf numFmtId="0" fontId="18" fillId="0" borderId="0" xfId="14" applyFont="1" applyAlignment="1">
      <alignment horizontal="left" wrapText="1"/>
    </xf>
    <xf numFmtId="3" fontId="18" fillId="0" borderId="5" xfId="14" applyNumberFormat="1" applyFont="1" applyBorder="1" applyAlignment="1">
      <alignment horizontal="center" wrapText="1"/>
    </xf>
    <xf numFmtId="3" fontId="18" fillId="0" borderId="6" xfId="14" applyNumberFormat="1" applyFont="1" applyBorder="1" applyAlignment="1">
      <alignment horizontal="center" wrapText="1"/>
    </xf>
    <xf numFmtId="3" fontId="18" fillId="0" borderId="9" xfId="14" applyNumberFormat="1" applyFont="1" applyBorder="1" applyAlignment="1">
      <alignment horizontal="center" wrapText="1"/>
    </xf>
    <xf numFmtId="0" fontId="18" fillId="0" borderId="5" xfId="14" applyFont="1" applyBorder="1" applyAlignment="1">
      <alignment horizontal="center" wrapText="1"/>
    </xf>
    <xf numFmtId="0" fontId="18" fillId="0" borderId="6" xfId="14" applyFont="1" applyBorder="1" applyAlignment="1">
      <alignment horizontal="center" wrapText="1"/>
    </xf>
    <xf numFmtId="0" fontId="18" fillId="0" borderId="9" xfId="14" applyFont="1" applyBorder="1" applyAlignment="1">
      <alignment horizontal="center" wrapText="1"/>
    </xf>
    <xf numFmtId="0" fontId="18" fillId="5" borderId="8" xfId="14" applyFont="1" applyFill="1" applyBorder="1" applyAlignment="1">
      <alignment horizontal="left" vertical="top" wrapText="1"/>
    </xf>
    <xf numFmtId="164" fontId="15" fillId="5" borderId="7" xfId="16" applyNumberFormat="1" applyFont="1" applyFill="1" applyBorder="1" applyAlignment="1">
      <alignment horizontal="left" vertical="top" wrapText="1"/>
    </xf>
    <xf numFmtId="164" fontId="15" fillId="5" borderId="16" xfId="16" applyNumberFormat="1" applyFont="1" applyFill="1" applyBorder="1" applyAlignment="1">
      <alignment horizontal="left" vertical="top" wrapText="1"/>
    </xf>
  </cellXfs>
  <cellStyles count="19">
    <cellStyle name="Migliaia [0] 2" xfId="9" xr:uid="{DC637B4A-8644-45DC-B402-05F6D3511F2B}"/>
    <cellStyle name="Normale" xfId="0" builtinId="0"/>
    <cellStyle name="Normale 11" xfId="5" xr:uid="{8BCABEE5-FE41-4B05-88DE-4822A504B170}"/>
    <cellStyle name="Normale 14" xfId="2" xr:uid="{35226A4F-588C-42F6-BB67-FC9DEA764A4D}"/>
    <cellStyle name="Normale 15" xfId="8" xr:uid="{DE3E607C-7A0A-496F-B280-7E09968587C3}"/>
    <cellStyle name="Normale 2" xfId="1" xr:uid="{288E3AD0-DB5A-4EE6-AD37-54DD1200E157}"/>
    <cellStyle name="Normale 2 2" xfId="3" xr:uid="{266CF355-98C4-49DE-AE95-4B2A82A88AEF}"/>
    <cellStyle name="Normale 2 2 2" xfId="7" xr:uid="{B23B5212-C806-40A1-AA5D-0F016076DE66}"/>
    <cellStyle name="Normale 3" xfId="10" xr:uid="{A4887D40-7FE7-47B6-B759-A9B304E65BEF}"/>
    <cellStyle name="Normale 3 2" xfId="6" xr:uid="{A152280A-AD48-4B7A-8982-539732527CCD}"/>
    <cellStyle name="Normale 4" xfId="11" xr:uid="{63B9DECD-C13F-47CE-8752-BFDDDBF767D9}"/>
    <cellStyle name="Normale 5" xfId="4" xr:uid="{5DAE7455-3E1A-48CA-945F-FEEB644DA60F}"/>
    <cellStyle name="Normale 6" xfId="17" xr:uid="{5F1BD883-0AE7-44FC-A167-522BF55F60BB}"/>
    <cellStyle name="Normale_Foglio3" xfId="15" xr:uid="{C9B1E220-0223-4D29-86C6-244BB9F15F97}"/>
    <cellStyle name="Normale_Foglio6" xfId="12" xr:uid="{B39BD984-2CE0-4D1A-B06B-2F837F557B93}"/>
    <cellStyle name="Normale_Foglio7" xfId="13" xr:uid="{8339B7EB-410B-40BA-8CC9-4C15B634229C}"/>
    <cellStyle name="Normale_nuove tavole con term" xfId="18" xr:uid="{6D61E5EA-D80D-48AD-880B-666B61E36C43}"/>
    <cellStyle name="Normale_settori" xfId="14" xr:uid="{70A73708-3D1F-413A-8B78-3BD571672334}"/>
    <cellStyle name="Normale_soddisfazione" xfId="16" xr:uid="{64F35159-E0A5-4086-A23F-90D791167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4594966909675466E-2"/>
          <c:y val="1.4521616019017717E-2"/>
          <c:w val="0.96301945727858396"/>
          <c:h val="0.807603692895031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'Figura 1.1'!$B$41</c:f>
              <c:strCache>
                <c:ptCount val="1"/>
                <c:pt idx="0">
                  <c:v>Indipendenti senza dipendenti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1.1'!$A$42:$A$69</c:f>
              <c:strCache>
                <c:ptCount val="28"/>
                <c:pt idx="0">
                  <c:v>Grecia</c:v>
                </c:pt>
                <c:pt idx="1">
                  <c:v>ITALIA</c:v>
                </c:pt>
                <c:pt idx="2">
                  <c:v>Polonia</c:v>
                </c:pt>
                <c:pt idx="3">
                  <c:v>Paesi Bassi</c:v>
                </c:pt>
                <c:pt idx="4">
                  <c:v>Repubblica Ceca</c:v>
                </c:pt>
                <c:pt idx="5">
                  <c:v>Spagna</c:v>
                </c:pt>
                <c:pt idx="6">
                  <c:v>Portogallo</c:v>
                </c:pt>
                <c:pt idx="7">
                  <c:v>Belgio</c:v>
                </c:pt>
                <c:pt idx="8">
                  <c:v>Malta</c:v>
                </c:pt>
                <c:pt idx="9">
                  <c:v>Slovacchia</c:v>
                </c:pt>
                <c:pt idx="10">
                  <c:v>Romania</c:v>
                </c:pt>
                <c:pt idx="11">
                  <c:v>Slovenia</c:v>
                </c:pt>
                <c:pt idx="12">
                  <c:v>Irlanda</c:v>
                </c:pt>
                <c:pt idx="13">
                  <c:v>Finlandia</c:v>
                </c:pt>
                <c:pt idx="14">
                  <c:v>Croazia</c:v>
                </c:pt>
                <c:pt idx="15">
                  <c:v>Lettonia</c:v>
                </c:pt>
                <c:pt idx="16">
                  <c:v>Francia</c:v>
                </c:pt>
                <c:pt idx="17">
                  <c:v>Ungheria</c:v>
                </c:pt>
                <c:pt idx="18">
                  <c:v>Austria</c:v>
                </c:pt>
                <c:pt idx="19">
                  <c:v>Lituania</c:v>
                </c:pt>
                <c:pt idx="20">
                  <c:v>Bulgaria</c:v>
                </c:pt>
                <c:pt idx="21">
                  <c:v>Cipro</c:v>
                </c:pt>
                <c:pt idx="22">
                  <c:v>Lussemburgo</c:v>
                </c:pt>
                <c:pt idx="23">
                  <c:v>Svezia</c:v>
                </c:pt>
                <c:pt idx="24">
                  <c:v>Estonia</c:v>
                </c:pt>
                <c:pt idx="25">
                  <c:v>Germania</c:v>
                </c:pt>
                <c:pt idx="26">
                  <c:v>Danimarca</c:v>
                </c:pt>
                <c:pt idx="27">
                  <c:v>Ue27</c:v>
                </c:pt>
              </c:strCache>
            </c:strRef>
          </c:cat>
          <c:val>
            <c:numRef>
              <c:f>'Figura 1.1'!$B$42:$B$69</c:f>
              <c:numCache>
                <c:formatCode>0.0</c:formatCode>
                <c:ptCount val="28"/>
                <c:pt idx="0">
                  <c:v>19.574457808047143</c:v>
                </c:pt>
                <c:pt idx="1">
                  <c:v>14.396477830593001</c:v>
                </c:pt>
                <c:pt idx="2">
                  <c:v>14.858173608166142</c:v>
                </c:pt>
                <c:pt idx="3">
                  <c:v>12.521122353186609</c:v>
                </c:pt>
                <c:pt idx="4">
                  <c:v>13.02599787377984</c:v>
                </c:pt>
                <c:pt idx="5">
                  <c:v>10.119859150785167</c:v>
                </c:pt>
                <c:pt idx="6">
                  <c:v>9.342595799295129</c:v>
                </c:pt>
                <c:pt idx="7">
                  <c:v>10.740837224214976</c:v>
                </c:pt>
                <c:pt idx="8">
                  <c:v>10.907165548888104</c:v>
                </c:pt>
                <c:pt idx="9">
                  <c:v>12.25085448749952</c:v>
                </c:pt>
                <c:pt idx="10">
                  <c:v>10.454108755524242</c:v>
                </c:pt>
                <c:pt idx="11">
                  <c:v>8.7719298245614024</c:v>
                </c:pt>
                <c:pt idx="12">
                  <c:v>9.1744199740902115</c:v>
                </c:pt>
                <c:pt idx="13">
                  <c:v>9.3742898265282939</c:v>
                </c:pt>
                <c:pt idx="14">
                  <c:v>6.853728545486498</c:v>
                </c:pt>
                <c:pt idx="15">
                  <c:v>8.0453321364452428</c:v>
                </c:pt>
                <c:pt idx="16">
                  <c:v>7.7396431331176281</c:v>
                </c:pt>
                <c:pt idx="17">
                  <c:v>8.0250583988107866</c:v>
                </c:pt>
                <c:pt idx="18">
                  <c:v>6.6066404051772647</c:v>
                </c:pt>
                <c:pt idx="19">
                  <c:v>10.254786036036036</c:v>
                </c:pt>
                <c:pt idx="20">
                  <c:v>6.7322647198857322</c:v>
                </c:pt>
                <c:pt idx="21">
                  <c:v>8.5016648168701447</c:v>
                </c:pt>
                <c:pt idx="22">
                  <c:v>5.7692307692307692</c:v>
                </c:pt>
                <c:pt idx="23">
                  <c:v>6.649796415388713</c:v>
                </c:pt>
                <c:pt idx="24">
                  <c:v>6.2132784958871916</c:v>
                </c:pt>
                <c:pt idx="25">
                  <c:v>4.2985191141960941</c:v>
                </c:pt>
                <c:pt idx="26">
                  <c:v>5.4969275981832748</c:v>
                </c:pt>
                <c:pt idx="27">
                  <c:v>9.4395021303455895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52-41DC-86ED-C893C7645064}"/>
            </c:ext>
          </c:extLst>
        </c:ser>
        <c:ser>
          <c:idx val="1"/>
          <c:order val="1"/>
          <c:tx>
            <c:strRef>
              <c:f>'Figura 1.1'!$C$41</c:f>
              <c:strCache>
                <c:ptCount val="1"/>
                <c:pt idx="0">
                  <c:v>Indipendenti con dipendenti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1.1'!$A$42:$A$69</c:f>
              <c:strCache>
                <c:ptCount val="28"/>
                <c:pt idx="0">
                  <c:v>Grecia</c:v>
                </c:pt>
                <c:pt idx="1">
                  <c:v>ITALIA</c:v>
                </c:pt>
                <c:pt idx="2">
                  <c:v>Polonia</c:v>
                </c:pt>
                <c:pt idx="3">
                  <c:v>Paesi Bassi</c:v>
                </c:pt>
                <c:pt idx="4">
                  <c:v>Repubblica Ceca</c:v>
                </c:pt>
                <c:pt idx="5">
                  <c:v>Spagna</c:v>
                </c:pt>
                <c:pt idx="6">
                  <c:v>Portogallo</c:v>
                </c:pt>
                <c:pt idx="7">
                  <c:v>Belgio</c:v>
                </c:pt>
                <c:pt idx="8">
                  <c:v>Malta</c:v>
                </c:pt>
                <c:pt idx="9">
                  <c:v>Slovacchia</c:v>
                </c:pt>
                <c:pt idx="10">
                  <c:v>Romania</c:v>
                </c:pt>
                <c:pt idx="11">
                  <c:v>Slovenia</c:v>
                </c:pt>
                <c:pt idx="12">
                  <c:v>Irlanda</c:v>
                </c:pt>
                <c:pt idx="13">
                  <c:v>Finlandia</c:v>
                </c:pt>
                <c:pt idx="14">
                  <c:v>Croazia</c:v>
                </c:pt>
                <c:pt idx="15">
                  <c:v>Lettonia</c:v>
                </c:pt>
                <c:pt idx="16">
                  <c:v>Francia</c:v>
                </c:pt>
                <c:pt idx="17">
                  <c:v>Ungheria</c:v>
                </c:pt>
                <c:pt idx="18">
                  <c:v>Austria</c:v>
                </c:pt>
                <c:pt idx="19">
                  <c:v>Lituania</c:v>
                </c:pt>
                <c:pt idx="20">
                  <c:v>Bulgaria</c:v>
                </c:pt>
                <c:pt idx="21">
                  <c:v>Cipro</c:v>
                </c:pt>
                <c:pt idx="22">
                  <c:v>Lussemburgo</c:v>
                </c:pt>
                <c:pt idx="23">
                  <c:v>Svezia</c:v>
                </c:pt>
                <c:pt idx="24">
                  <c:v>Estonia</c:v>
                </c:pt>
                <c:pt idx="25">
                  <c:v>Germania</c:v>
                </c:pt>
                <c:pt idx="26">
                  <c:v>Danimarca</c:v>
                </c:pt>
                <c:pt idx="27">
                  <c:v>Ue27</c:v>
                </c:pt>
              </c:strCache>
            </c:strRef>
          </c:cat>
          <c:val>
            <c:numRef>
              <c:f>'Figura 1.1'!$C$42:$C$69</c:f>
              <c:numCache>
                <c:formatCode>0.0</c:formatCode>
                <c:ptCount val="28"/>
                <c:pt idx="0">
                  <c:v>7.6800463700912909</c:v>
                </c:pt>
                <c:pt idx="1">
                  <c:v>6.2339281539780256</c:v>
                </c:pt>
                <c:pt idx="2">
                  <c:v>3.9098570686225909</c:v>
                </c:pt>
                <c:pt idx="3">
                  <c:v>3.4849275059977058</c:v>
                </c:pt>
                <c:pt idx="4">
                  <c:v>2.4799458780322801</c:v>
                </c:pt>
                <c:pt idx="5">
                  <c:v>4.8360519062705363</c:v>
                </c:pt>
                <c:pt idx="6">
                  <c:v>5.1500397253855406</c:v>
                </c:pt>
                <c:pt idx="7">
                  <c:v>3.6530869887581909</c:v>
                </c:pt>
                <c:pt idx="8">
                  <c:v>4.0945993646311329</c:v>
                </c:pt>
                <c:pt idx="9">
                  <c:v>2.6690733131072619</c:v>
                </c:pt>
                <c:pt idx="10">
                  <c:v>1.4449497213860245</c:v>
                </c:pt>
                <c:pt idx="11">
                  <c:v>3.2451069871209817</c:v>
                </c:pt>
                <c:pt idx="12">
                  <c:v>3.9139481019118278</c:v>
                </c:pt>
                <c:pt idx="13">
                  <c:v>3.4126202560412091</c:v>
                </c:pt>
                <c:pt idx="14">
                  <c:v>5.4829828363891986</c:v>
                </c:pt>
                <c:pt idx="15">
                  <c:v>4.611759425493716</c:v>
                </c:pt>
                <c:pt idx="16">
                  <c:v>5.0216822917953081</c:v>
                </c:pt>
                <c:pt idx="17">
                  <c:v>4.2939052877468669</c:v>
                </c:pt>
                <c:pt idx="18">
                  <c:v>4.2971299943725381</c:v>
                </c:pt>
                <c:pt idx="19">
                  <c:v>1.4217342342342343</c:v>
                </c:pt>
                <c:pt idx="20">
                  <c:v>3.8311379146167281</c:v>
                </c:pt>
                <c:pt idx="21">
                  <c:v>1.7314095449500553</c:v>
                </c:pt>
                <c:pt idx="22">
                  <c:v>3.2692307692307687</c:v>
                </c:pt>
                <c:pt idx="23">
                  <c:v>3.365805395943529</c:v>
                </c:pt>
                <c:pt idx="24">
                  <c:v>4.1715628672150409</c:v>
                </c:pt>
                <c:pt idx="25">
                  <c:v>4.140507799457307</c:v>
                </c:pt>
                <c:pt idx="26">
                  <c:v>2.7985573069730161</c:v>
                </c:pt>
                <c:pt idx="27">
                  <c:v>4.3749013728893802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52-41DC-86ED-C893C7645064}"/>
            </c:ext>
          </c:extLst>
        </c:ser>
        <c:ser>
          <c:idx val="2"/>
          <c:order val="2"/>
          <c:tx>
            <c:strRef>
              <c:f>'Figura 1.1'!$D$41</c:f>
              <c:strCache>
                <c:ptCount val="1"/>
                <c:pt idx="0">
                  <c:v>Coadiuvanti familiari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4"/>
              <c:layout>
                <c:manualLayout>
                  <c:x val="1.0017530678687703E-3"/>
                  <c:y val="-9.32400932400932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52-41DC-86ED-C893C7645064}"/>
                </c:ext>
              </c:extLst>
            </c:dLbl>
            <c:dLbl>
              <c:idx val="5"/>
              <c:layout>
                <c:manualLayout>
                  <c:x val="0"/>
                  <c:y val="-7.459207459207459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52-41DC-86ED-C893C7645064}"/>
                </c:ext>
              </c:extLst>
            </c:dLbl>
            <c:dLbl>
              <c:idx val="6"/>
              <c:layout>
                <c:manualLayout>
                  <c:x val="0"/>
                  <c:y val="-1.30536130536131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52-41DC-86ED-C893C7645064}"/>
                </c:ext>
              </c:extLst>
            </c:dLbl>
            <c:dLbl>
              <c:idx val="7"/>
              <c:layout>
                <c:manualLayout>
                  <c:x val="3.6730521507736117E-17"/>
                  <c:y val="-5.594405594405594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52-41DC-86ED-C893C764506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B4-4398-8596-6AFC9A4D5A6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52-41DC-86ED-C893C7645064}"/>
                </c:ext>
              </c:extLst>
            </c:dLbl>
            <c:dLbl>
              <c:idx val="10"/>
              <c:layout>
                <c:manualLayout>
                  <c:x val="0"/>
                  <c:y val="-5.594405594405594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52-41DC-86ED-C893C7645064}"/>
                </c:ext>
              </c:extLst>
            </c:dLbl>
            <c:dLbl>
              <c:idx val="13"/>
              <c:layout>
                <c:manualLayout>
                  <c:x val="0"/>
                  <c:y val="-7.459207459207459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A2-4DCB-8DBA-3DC984F24780}"/>
                </c:ext>
              </c:extLst>
            </c:dLbl>
            <c:dLbl>
              <c:idx val="17"/>
              <c:layout>
                <c:manualLayout>
                  <c:x val="0"/>
                  <c:y val="-1.11888111888111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A2-4DCB-8DBA-3DC984F24780}"/>
                </c:ext>
              </c:extLst>
            </c:dLbl>
            <c:dLbl>
              <c:idx val="20"/>
              <c:layout>
                <c:manualLayout>
                  <c:x val="0"/>
                  <c:y val="-7.459207459207459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A2-4DCB-8DBA-3DC984F24780}"/>
                </c:ext>
              </c:extLst>
            </c:dLbl>
            <c:dLbl>
              <c:idx val="23"/>
              <c:layout>
                <c:manualLayout>
                  <c:x val="1.0017530678687703E-3"/>
                  <c:y val="-1.11888111888111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A2-4DCB-8DBA-3DC984F24780}"/>
                </c:ext>
              </c:extLst>
            </c:dLbl>
            <c:dLbl>
              <c:idx val="25"/>
              <c:layout>
                <c:manualLayout>
                  <c:x val="0"/>
                  <c:y val="-1.11888111888111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A2-4DCB-8DBA-3DC984F24780}"/>
                </c:ext>
              </c:extLst>
            </c:dLbl>
            <c:dLbl>
              <c:idx val="26"/>
              <c:layout>
                <c:manualLayout>
                  <c:x val="0"/>
                  <c:y val="-7.459207459207459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52-41DC-86ED-C893C764506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1.1'!$A$42:$A$69</c:f>
              <c:strCache>
                <c:ptCount val="28"/>
                <c:pt idx="0">
                  <c:v>Grecia</c:v>
                </c:pt>
                <c:pt idx="1">
                  <c:v>ITALIA</c:v>
                </c:pt>
                <c:pt idx="2">
                  <c:v>Polonia</c:v>
                </c:pt>
                <c:pt idx="3">
                  <c:v>Paesi Bassi</c:v>
                </c:pt>
                <c:pt idx="4">
                  <c:v>Repubblica Ceca</c:v>
                </c:pt>
                <c:pt idx="5">
                  <c:v>Spagna</c:v>
                </c:pt>
                <c:pt idx="6">
                  <c:v>Portogallo</c:v>
                </c:pt>
                <c:pt idx="7">
                  <c:v>Belgio</c:v>
                </c:pt>
                <c:pt idx="8">
                  <c:v>Malta</c:v>
                </c:pt>
                <c:pt idx="9">
                  <c:v>Slovacchia</c:v>
                </c:pt>
                <c:pt idx="10">
                  <c:v>Romania</c:v>
                </c:pt>
                <c:pt idx="11">
                  <c:v>Slovenia</c:v>
                </c:pt>
                <c:pt idx="12">
                  <c:v>Irlanda</c:v>
                </c:pt>
                <c:pt idx="13">
                  <c:v>Finlandia</c:v>
                </c:pt>
                <c:pt idx="14">
                  <c:v>Croazia</c:v>
                </c:pt>
                <c:pt idx="15">
                  <c:v>Lettonia</c:v>
                </c:pt>
                <c:pt idx="16">
                  <c:v>Francia</c:v>
                </c:pt>
                <c:pt idx="17">
                  <c:v>Ungheria</c:v>
                </c:pt>
                <c:pt idx="18">
                  <c:v>Austria</c:v>
                </c:pt>
                <c:pt idx="19">
                  <c:v>Lituania</c:v>
                </c:pt>
                <c:pt idx="20">
                  <c:v>Bulgaria</c:v>
                </c:pt>
                <c:pt idx="21">
                  <c:v>Cipro</c:v>
                </c:pt>
                <c:pt idx="22">
                  <c:v>Lussemburgo</c:v>
                </c:pt>
                <c:pt idx="23">
                  <c:v>Svezia</c:v>
                </c:pt>
                <c:pt idx="24">
                  <c:v>Estonia</c:v>
                </c:pt>
                <c:pt idx="25">
                  <c:v>Germania</c:v>
                </c:pt>
                <c:pt idx="26">
                  <c:v>Danimarca</c:v>
                </c:pt>
                <c:pt idx="27">
                  <c:v>Ue27</c:v>
                </c:pt>
              </c:strCache>
            </c:strRef>
          </c:cat>
          <c:val>
            <c:numRef>
              <c:f>'Figura 1.1'!$D$42:$D$69</c:f>
              <c:numCache>
                <c:formatCode>0.0</c:formatCode>
                <c:ptCount val="28"/>
                <c:pt idx="0">
                  <c:v>3.0889243104864028</c:v>
                </c:pt>
                <c:pt idx="1">
                  <c:v>0.91171199251928614</c:v>
                </c:pt>
                <c:pt idx="2">
                  <c:v>1.0912479169528679</c:v>
                </c:pt>
                <c:pt idx="3">
                  <c:v>0.35360383853134453</c:v>
                </c:pt>
                <c:pt idx="4">
                  <c:v>0.46970136271383012</c:v>
                </c:pt>
                <c:pt idx="5">
                  <c:v>0.37370160760350363</c:v>
                </c:pt>
                <c:pt idx="6">
                  <c:v>0.66412695825778723</c:v>
                </c:pt>
                <c:pt idx="7">
                  <c:v>0.66328677634611144</c:v>
                </c:pt>
                <c:pt idx="8">
                  <c:v>0</c:v>
                </c:pt>
                <c:pt idx="9">
                  <c:v>0</c:v>
                </c:pt>
                <c:pt idx="10">
                  <c:v>2.8194453340165246</c:v>
                </c:pt>
                <c:pt idx="11">
                  <c:v>1.9572051516073421</c:v>
                </c:pt>
                <c:pt idx="12">
                  <c:v>0.8675852863816591</c:v>
                </c:pt>
                <c:pt idx="13">
                  <c:v>1.143852738428907</c:v>
                </c:pt>
                <c:pt idx="14">
                  <c:v>1.1481459785601313</c:v>
                </c:pt>
                <c:pt idx="15">
                  <c:v>0.74057450628366239</c:v>
                </c:pt>
                <c:pt idx="16">
                  <c:v>0.32391121022119823</c:v>
                </c:pt>
                <c:pt idx="17">
                  <c:v>0.35676364408579314</c:v>
                </c:pt>
                <c:pt idx="18">
                  <c:v>1.3213280810354531</c:v>
                </c:pt>
                <c:pt idx="19">
                  <c:v>0.54194819819819817</c:v>
                </c:pt>
                <c:pt idx="20">
                  <c:v>0.52372639263608944</c:v>
                </c:pt>
                <c:pt idx="21">
                  <c:v>0.66592674805771357</c:v>
                </c:pt>
                <c:pt idx="22">
                  <c:v>1.5705128205128205</c:v>
                </c:pt>
                <c:pt idx="23">
                  <c:v>0.48898359907150191</c:v>
                </c:pt>
                <c:pt idx="24">
                  <c:v>0.13219741480611047</c:v>
                </c:pt>
                <c:pt idx="25">
                  <c:v>0.30755773761656868</c:v>
                </c:pt>
                <c:pt idx="26">
                  <c:v>0.28720277851990378</c:v>
                </c:pt>
                <c:pt idx="27">
                  <c:v>0.69315133343853552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552-41DC-86ED-C893C7645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100"/>
        <c:axId val="41319808"/>
        <c:axId val="41325696"/>
      </c:barChart>
      <c:catAx>
        <c:axId val="4131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1325696"/>
        <c:crosses val="autoZero"/>
        <c:auto val="1"/>
        <c:lblAlgn val="ctr"/>
        <c:lblOffset val="100"/>
        <c:noMultiLvlLbl val="0"/>
      </c:catAx>
      <c:valAx>
        <c:axId val="4132569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41319808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  <c:txPr>
        <a:bodyPr/>
        <a:lstStyle/>
        <a:p>
          <a:pPr>
            <a:defRPr sz="1400"/>
          </a:pPr>
          <a:endParaRPr lang="it-IT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'figura 1.11'!$C$52</c:f>
              <c:strCache>
                <c:ptCount val="1"/>
                <c:pt idx="0">
                  <c:v>Titolari di attività o imprenditori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1.11'!$B$53:$B$69</c:f>
              <c:strCache>
                <c:ptCount val="17"/>
                <c:pt idx="0">
                  <c:v>TOTALE</c:v>
                </c:pt>
                <c:pt idx="1">
                  <c:v>Organizzazioni internazionali</c:v>
                </c:pt>
                <c:pt idx="2">
                  <c:v>Servizi alle famiglie </c:v>
                </c:pt>
                <c:pt idx="3">
                  <c:v>Sanità</c:v>
                </c:pt>
                <c:pt idx="4">
                  <c:v>Istruzione</c:v>
                </c:pt>
                <c:pt idx="5">
                  <c:v>Servizi generali della PA</c:v>
                </c:pt>
                <c:pt idx="6">
                  <c:v>Att. Prof., scientifiche e tecniche</c:v>
                </c:pt>
                <c:pt idx="7">
                  <c:v>Servizi alle imprese</c:v>
                </c:pt>
                <c:pt idx="8">
                  <c:v> Interm. monetaria e finanziaria</c:v>
                </c:pt>
                <c:pt idx="9">
                  <c:v>Comunicazioni</c:v>
                </c:pt>
                <c:pt idx="10">
                  <c:v>Trasporti e magazzinaggio</c:v>
                </c:pt>
                <c:pt idx="11">
                  <c:v>Alberghi e ristoranti</c:v>
                </c:pt>
                <c:pt idx="12">
                  <c:v>Commercio</c:v>
                </c:pt>
                <c:pt idx="13">
                  <c:v>SERVIZI</c:v>
                </c:pt>
                <c:pt idx="14">
                  <c:v>Costruzioni</c:v>
                </c:pt>
                <c:pt idx="15">
                  <c:v>Industria in senso stretto</c:v>
                </c:pt>
                <c:pt idx="16">
                  <c:v>AGRICOLTURA</c:v>
                </c:pt>
              </c:strCache>
            </c:strRef>
          </c:cat>
          <c:val>
            <c:numRef>
              <c:f>'figura 1.11'!$C$53:$C$69</c:f>
              <c:numCache>
                <c:formatCode>0.0</c:formatCode>
                <c:ptCount val="17"/>
                <c:pt idx="0">
                  <c:v>27.52281248298199</c:v>
                </c:pt>
                <c:pt idx="1">
                  <c:v>14.724333058842046</c:v>
                </c:pt>
                <c:pt idx="2">
                  <c:v>23.818549485309184</c:v>
                </c:pt>
                <c:pt idx="3">
                  <c:v>11.614772849978298</c:v>
                </c:pt>
                <c:pt idx="4">
                  <c:v>9.9154275133219851</c:v>
                </c:pt>
                <c:pt idx="5">
                  <c:v>0.69085637305999203</c:v>
                </c:pt>
                <c:pt idx="6">
                  <c:v>22.49340859491577</c:v>
                </c:pt>
                <c:pt idx="7">
                  <c:v>33.08504126281052</c:v>
                </c:pt>
                <c:pt idx="8">
                  <c:v>23.158420423632954</c:v>
                </c:pt>
                <c:pt idx="9">
                  <c:v>17.75629887812136</c:v>
                </c:pt>
                <c:pt idx="10">
                  <c:v>27.927079228766161</c:v>
                </c:pt>
                <c:pt idx="11">
                  <c:v>27.695681347877521</c:v>
                </c:pt>
                <c:pt idx="12">
                  <c:v>41.628645253087903</c:v>
                </c:pt>
                <c:pt idx="13">
                  <c:v>25.496760117557326</c:v>
                </c:pt>
                <c:pt idx="14">
                  <c:v>25.303069333917826</c:v>
                </c:pt>
                <c:pt idx="15">
                  <c:v>40.884460737583893</c:v>
                </c:pt>
                <c:pt idx="16">
                  <c:v>45.316175713601524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F-46A2-90E8-ABDDDEEAE3ED}"/>
            </c:ext>
          </c:extLst>
        </c:ser>
        <c:ser>
          <c:idx val="1"/>
          <c:order val="1"/>
          <c:tx>
            <c:strRef>
              <c:f>'figura 1.11'!$D$52</c:f>
              <c:strCache>
                <c:ptCount val="1"/>
                <c:pt idx="0">
                  <c:v>Partita IVA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'figura 1.11'!$B$53:$B$69</c:f>
              <c:strCache>
                <c:ptCount val="17"/>
                <c:pt idx="0">
                  <c:v>TOTALE</c:v>
                </c:pt>
                <c:pt idx="1">
                  <c:v>Organizzazioni internazionali</c:v>
                </c:pt>
                <c:pt idx="2">
                  <c:v>Servizi alle famiglie </c:v>
                </c:pt>
                <c:pt idx="3">
                  <c:v>Sanità</c:v>
                </c:pt>
                <c:pt idx="4">
                  <c:v>Istruzione</c:v>
                </c:pt>
                <c:pt idx="5">
                  <c:v>Servizi generali della PA</c:v>
                </c:pt>
                <c:pt idx="6">
                  <c:v>Att. Prof., scientifiche e tecniche</c:v>
                </c:pt>
                <c:pt idx="7">
                  <c:v>Servizi alle imprese</c:v>
                </c:pt>
                <c:pt idx="8">
                  <c:v> Interm. monetaria e finanziaria</c:v>
                </c:pt>
                <c:pt idx="9">
                  <c:v>Comunicazioni</c:v>
                </c:pt>
                <c:pt idx="10">
                  <c:v>Trasporti e magazzinaggio</c:v>
                </c:pt>
                <c:pt idx="11">
                  <c:v>Alberghi e ristoranti</c:v>
                </c:pt>
                <c:pt idx="12">
                  <c:v>Commercio</c:v>
                </c:pt>
                <c:pt idx="13">
                  <c:v>SERVIZI</c:v>
                </c:pt>
                <c:pt idx="14">
                  <c:v>Costruzioni</c:v>
                </c:pt>
                <c:pt idx="15">
                  <c:v>Industria in senso stretto</c:v>
                </c:pt>
                <c:pt idx="16">
                  <c:v>AGRICOLTURA</c:v>
                </c:pt>
              </c:strCache>
            </c:strRef>
          </c:cat>
          <c:val>
            <c:numRef>
              <c:f>'figura 1.11'!$D$53:$D$69</c:f>
              <c:numCache>
                <c:formatCode>0.0</c:formatCode>
                <c:ptCount val="17"/>
                <c:pt idx="0">
                  <c:v>41.747894342522429</c:v>
                </c:pt>
                <c:pt idx="1">
                  <c:v>14.434807904512875</c:v>
                </c:pt>
                <c:pt idx="2">
                  <c:v>28.221091931546798</c:v>
                </c:pt>
                <c:pt idx="3">
                  <c:v>52.454300668267386</c:v>
                </c:pt>
                <c:pt idx="4">
                  <c:v>27.946907090115175</c:v>
                </c:pt>
                <c:pt idx="5">
                  <c:v>21.176697138426981</c:v>
                </c:pt>
                <c:pt idx="6">
                  <c:v>62.051128551863776</c:v>
                </c:pt>
                <c:pt idx="7">
                  <c:v>48.796216599967664</c:v>
                </c:pt>
                <c:pt idx="8">
                  <c:v>59.845800310728279</c:v>
                </c:pt>
                <c:pt idx="9">
                  <c:v>38.046040933620937</c:v>
                </c:pt>
                <c:pt idx="10">
                  <c:v>18.51204707085644</c:v>
                </c:pt>
                <c:pt idx="11">
                  <c:v>33.772119465885481</c:v>
                </c:pt>
                <c:pt idx="12">
                  <c:v>40.981451001317311</c:v>
                </c:pt>
                <c:pt idx="13">
                  <c:v>42.401946921375519</c:v>
                </c:pt>
                <c:pt idx="14">
                  <c:v>52.786643689096266</c:v>
                </c:pt>
                <c:pt idx="15">
                  <c:v>29.221947660911351</c:v>
                </c:pt>
                <c:pt idx="16">
                  <c:v>38.291263412698846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F-46A2-90E8-ABDDDEEAE3ED}"/>
            </c:ext>
          </c:extLst>
        </c:ser>
        <c:ser>
          <c:idx val="3"/>
          <c:order val="2"/>
          <c:tx>
            <c:strRef>
              <c:f>'figura 1.11'!$F$52</c:f>
              <c:strCache>
                <c:ptCount val="1"/>
                <c:pt idx="0">
                  <c:v>Collaboratori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'figura 1.11'!$B$53:$B$69</c:f>
              <c:strCache>
                <c:ptCount val="17"/>
                <c:pt idx="0">
                  <c:v>TOTALE</c:v>
                </c:pt>
                <c:pt idx="1">
                  <c:v>Organizzazioni internazionali</c:v>
                </c:pt>
                <c:pt idx="2">
                  <c:v>Servizi alle famiglie </c:v>
                </c:pt>
                <c:pt idx="3">
                  <c:v>Sanità</c:v>
                </c:pt>
                <c:pt idx="4">
                  <c:v>Istruzione</c:v>
                </c:pt>
                <c:pt idx="5">
                  <c:v>Servizi generali della PA</c:v>
                </c:pt>
                <c:pt idx="6">
                  <c:v>Att. Prof., scientifiche e tecniche</c:v>
                </c:pt>
                <c:pt idx="7">
                  <c:v>Servizi alle imprese</c:v>
                </c:pt>
                <c:pt idx="8">
                  <c:v> Interm. monetaria e finanziaria</c:v>
                </c:pt>
                <c:pt idx="9">
                  <c:v>Comunicazioni</c:v>
                </c:pt>
                <c:pt idx="10">
                  <c:v>Trasporti e magazzinaggio</c:v>
                </c:pt>
                <c:pt idx="11">
                  <c:v>Alberghi e ristoranti</c:v>
                </c:pt>
                <c:pt idx="12">
                  <c:v>Commercio</c:v>
                </c:pt>
                <c:pt idx="13">
                  <c:v>SERVIZI</c:v>
                </c:pt>
                <c:pt idx="14">
                  <c:v>Costruzioni</c:v>
                </c:pt>
                <c:pt idx="15">
                  <c:v>Industria in senso stretto</c:v>
                </c:pt>
                <c:pt idx="16">
                  <c:v>AGRICOLTURA</c:v>
                </c:pt>
              </c:strCache>
            </c:strRef>
          </c:cat>
          <c:val>
            <c:numRef>
              <c:f>'figura 1.11'!$F$53:$F$69</c:f>
              <c:numCache>
                <c:formatCode>0.0</c:formatCode>
                <c:ptCount val="17"/>
                <c:pt idx="0">
                  <c:v>21.255529369305538</c:v>
                </c:pt>
                <c:pt idx="1">
                  <c:v>63.652932219572691</c:v>
                </c:pt>
                <c:pt idx="2">
                  <c:v>38.906891495310767</c:v>
                </c:pt>
                <c:pt idx="3">
                  <c:v>20.280816936879052</c:v>
                </c:pt>
                <c:pt idx="4">
                  <c:v>59.107413099845665</c:v>
                </c:pt>
                <c:pt idx="5">
                  <c:v>78.132446488513025</c:v>
                </c:pt>
                <c:pt idx="6">
                  <c:v>9.9882370944053314</c:v>
                </c:pt>
                <c:pt idx="7">
                  <c:v>11.853419305407288</c:v>
                </c:pt>
                <c:pt idx="8">
                  <c:v>10.138653794532809</c:v>
                </c:pt>
                <c:pt idx="9">
                  <c:v>25.299405716296359</c:v>
                </c:pt>
                <c:pt idx="10">
                  <c:v>32.56811450929716</c:v>
                </c:pt>
                <c:pt idx="11">
                  <c:v>18.15314490796737</c:v>
                </c:pt>
                <c:pt idx="12">
                  <c:v>12.664259271119835</c:v>
                </c:pt>
                <c:pt idx="13">
                  <c:v>22.575129187124862</c:v>
                </c:pt>
                <c:pt idx="14">
                  <c:v>16.720551738877884</c:v>
                </c:pt>
                <c:pt idx="15">
                  <c:v>21.761388348276643</c:v>
                </c:pt>
                <c:pt idx="16">
                  <c:v>12.55972627635327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DF-46A2-90E8-ABDDDEEAE3ED}"/>
            </c:ext>
          </c:extLst>
        </c:ser>
        <c:ser>
          <c:idx val="2"/>
          <c:order val="3"/>
          <c:tx>
            <c:strRef>
              <c:f>'figura 1.11'!$E$52</c:f>
              <c:strCache>
                <c:ptCount val="1"/>
                <c:pt idx="0">
                  <c:v>Altro lavoro autonomo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'figura 1.11'!$B$53:$B$69</c:f>
              <c:strCache>
                <c:ptCount val="17"/>
                <c:pt idx="0">
                  <c:v>TOTALE</c:v>
                </c:pt>
                <c:pt idx="1">
                  <c:v>Organizzazioni internazionali</c:v>
                </c:pt>
                <c:pt idx="2">
                  <c:v>Servizi alle famiglie </c:v>
                </c:pt>
                <c:pt idx="3">
                  <c:v>Sanità</c:v>
                </c:pt>
                <c:pt idx="4">
                  <c:v>Istruzione</c:v>
                </c:pt>
                <c:pt idx="5">
                  <c:v>Servizi generali della PA</c:v>
                </c:pt>
                <c:pt idx="6">
                  <c:v>Att. Prof., scientifiche e tecniche</c:v>
                </c:pt>
                <c:pt idx="7">
                  <c:v>Servizi alle imprese</c:v>
                </c:pt>
                <c:pt idx="8">
                  <c:v> Interm. monetaria e finanziaria</c:v>
                </c:pt>
                <c:pt idx="9">
                  <c:v>Comunicazioni</c:v>
                </c:pt>
                <c:pt idx="10">
                  <c:v>Trasporti e magazzinaggio</c:v>
                </c:pt>
                <c:pt idx="11">
                  <c:v>Alberghi e ristoranti</c:v>
                </c:pt>
                <c:pt idx="12">
                  <c:v>Commercio</c:v>
                </c:pt>
                <c:pt idx="13">
                  <c:v>SERVIZI</c:v>
                </c:pt>
                <c:pt idx="14">
                  <c:v>Costruzioni</c:v>
                </c:pt>
                <c:pt idx="15">
                  <c:v>Industria in senso stretto</c:v>
                </c:pt>
                <c:pt idx="16">
                  <c:v>AGRICOLTURA</c:v>
                </c:pt>
              </c:strCache>
            </c:strRef>
          </c:cat>
          <c:val>
            <c:numRef>
              <c:f>'figura 1.11'!$E$53:$E$69</c:f>
              <c:numCache>
                <c:formatCode>0.0</c:formatCode>
                <c:ptCount val="17"/>
                <c:pt idx="0">
                  <c:v>9.4737638051902273</c:v>
                </c:pt>
                <c:pt idx="1">
                  <c:v>7.1879268170724027</c:v>
                </c:pt>
                <c:pt idx="2">
                  <c:v>9.05346708783315</c:v>
                </c:pt>
                <c:pt idx="3">
                  <c:v>15.650109544875255</c:v>
                </c:pt>
                <c:pt idx="4">
                  <c:v>3.0302522967172103</c:v>
                </c:pt>
                <c:pt idx="5">
                  <c:v>0</c:v>
                </c:pt>
                <c:pt idx="6">
                  <c:v>5.4672257588150428</c:v>
                </c:pt>
                <c:pt idx="7">
                  <c:v>6.2653228318145526</c:v>
                </c:pt>
                <c:pt idx="8">
                  <c:v>6.8571254711059986</c:v>
                </c:pt>
                <c:pt idx="9">
                  <c:v>18.898254471961298</c:v>
                </c:pt>
                <c:pt idx="10">
                  <c:v>20.992759191080239</c:v>
                </c:pt>
                <c:pt idx="11">
                  <c:v>20.379054278269603</c:v>
                </c:pt>
                <c:pt idx="12">
                  <c:v>4.7256444744749064</c:v>
                </c:pt>
                <c:pt idx="13">
                  <c:v>9.5261637739423772</c:v>
                </c:pt>
                <c:pt idx="14">
                  <c:v>5.1897352381079838</c:v>
                </c:pt>
                <c:pt idx="15">
                  <c:v>8.1322032532280932</c:v>
                </c:pt>
                <c:pt idx="16">
                  <c:v>3.8328345973463733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DF-46A2-90E8-ABDDDEEAE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0752816"/>
        <c:axId val="790750192"/>
      </c:barChart>
      <c:catAx>
        <c:axId val="790752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0750192"/>
        <c:crosses val="autoZero"/>
        <c:auto val="1"/>
        <c:lblAlgn val="ctr"/>
        <c:lblOffset val="100"/>
        <c:noMultiLvlLbl val="0"/>
      </c:catAx>
      <c:valAx>
        <c:axId val="79075019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075281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3937007874016"/>
          <c:y val="5.0925925925925923E-2"/>
          <c:w val="0.88396062992125979"/>
          <c:h val="0.406926946631671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 1.12'!$C$7</c:f>
              <c:strCache>
                <c:ptCount val="1"/>
                <c:pt idx="0">
                  <c:v>Partita IVA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'figura  1.12'!$B$8:$B$20</c:f>
              <c:strCache>
                <c:ptCount val="13"/>
                <c:pt idx="0">
                  <c:v>Indip. su richiesta del committente </c:v>
                </c:pt>
                <c:pt idx="2">
                  <c:v>Monocommittente</c:v>
                </c:pt>
                <c:pt idx="4">
                  <c:v>Assicura presenza in sede </c:v>
                </c:pt>
                <c:pt idx="6">
                  <c:v>Ha concordato un orario di lavoro </c:v>
                </c:pt>
                <c:pt idx="8">
                  <c:v>Utilizza strumenti del committente</c:v>
                </c:pt>
                <c:pt idx="10">
                  <c:v>Svolge prestazioni analoghe ai dipendenti</c:v>
                </c:pt>
                <c:pt idx="12">
                  <c:v>Svolge la propria attività da solo</c:v>
                </c:pt>
              </c:strCache>
            </c:strRef>
          </c:cat>
          <c:val>
            <c:numRef>
              <c:f>'figura  1.12'!$C$8:$C$20</c:f>
              <c:numCache>
                <c:formatCode>0.0</c:formatCode>
                <c:ptCount val="13"/>
                <c:pt idx="0">
                  <c:v>16.343419086805792</c:v>
                </c:pt>
                <c:pt idx="2">
                  <c:v>47.534178381008516</c:v>
                </c:pt>
                <c:pt idx="4">
                  <c:v>27.407505553352269</c:v>
                </c:pt>
                <c:pt idx="6">
                  <c:v>18.559718582747681</c:v>
                </c:pt>
                <c:pt idx="8">
                  <c:v>35.453181111366717</c:v>
                </c:pt>
                <c:pt idx="10">
                  <c:v>26.665307101727876</c:v>
                </c:pt>
                <c:pt idx="12">
                  <c:v>55.456919144311279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9D-465D-9B36-0575FA67D11A}"/>
            </c:ext>
          </c:extLst>
        </c:ser>
        <c:ser>
          <c:idx val="2"/>
          <c:order val="1"/>
          <c:tx>
            <c:strRef>
              <c:f>'figura  1.12'!$E$7</c:f>
              <c:strCache>
                <c:ptCount val="1"/>
                <c:pt idx="0">
                  <c:v>Collaboratori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 1.12'!$B$8:$B$20</c:f>
              <c:strCache>
                <c:ptCount val="13"/>
                <c:pt idx="0">
                  <c:v>Indip. su richiesta del committente </c:v>
                </c:pt>
                <c:pt idx="2">
                  <c:v>Monocommittente</c:v>
                </c:pt>
                <c:pt idx="4">
                  <c:v>Assicura presenza in sede </c:v>
                </c:pt>
                <c:pt idx="6">
                  <c:v>Ha concordato un orario di lavoro </c:v>
                </c:pt>
                <c:pt idx="8">
                  <c:v>Utilizza strumenti del committente</c:v>
                </c:pt>
                <c:pt idx="10">
                  <c:v>Svolge prestazioni analoghe ai dipendenti</c:v>
                </c:pt>
                <c:pt idx="12">
                  <c:v>Svolge la propria attività da solo</c:v>
                </c:pt>
              </c:strCache>
            </c:strRef>
          </c:cat>
          <c:val>
            <c:numRef>
              <c:f>'figura  1.12'!$E$8:$E$20</c:f>
              <c:numCache>
                <c:formatCode>0.0</c:formatCode>
                <c:ptCount val="13"/>
                <c:pt idx="0">
                  <c:v>52.90443506803647</c:v>
                </c:pt>
                <c:pt idx="2">
                  <c:v>71.742354583089423</c:v>
                </c:pt>
                <c:pt idx="4">
                  <c:v>49.714921884571282</c:v>
                </c:pt>
                <c:pt idx="6">
                  <c:v>53.207976752919542</c:v>
                </c:pt>
                <c:pt idx="8">
                  <c:v>51.350529758172847</c:v>
                </c:pt>
                <c:pt idx="10">
                  <c:v>46.824427439605593</c:v>
                </c:pt>
                <c:pt idx="12">
                  <c:v>56.605405561194956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9D-465D-9B36-0575FA67D11A}"/>
            </c:ext>
          </c:extLst>
        </c:ser>
        <c:ser>
          <c:idx val="1"/>
          <c:order val="2"/>
          <c:tx>
            <c:strRef>
              <c:f>'figura  1.12'!$D$7</c:f>
              <c:strCache>
                <c:ptCount val="1"/>
                <c:pt idx="0">
                  <c:v>Altri lavoratori autonomi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'figura  1.12'!$B$8:$B$20</c:f>
              <c:strCache>
                <c:ptCount val="13"/>
                <c:pt idx="0">
                  <c:v>Indip. su richiesta del committente </c:v>
                </c:pt>
                <c:pt idx="2">
                  <c:v>Monocommittente</c:v>
                </c:pt>
                <c:pt idx="4">
                  <c:v>Assicura presenza in sede </c:v>
                </c:pt>
                <c:pt idx="6">
                  <c:v>Ha concordato un orario di lavoro </c:v>
                </c:pt>
                <c:pt idx="8">
                  <c:v>Utilizza strumenti del committente</c:v>
                </c:pt>
                <c:pt idx="10">
                  <c:v>Svolge prestazioni analoghe ai dipendenti</c:v>
                </c:pt>
                <c:pt idx="12">
                  <c:v>Svolge la propria attività da solo</c:v>
                </c:pt>
              </c:strCache>
            </c:strRef>
          </c:cat>
          <c:val>
            <c:numRef>
              <c:f>'figura  1.12'!$D$8:$D$20</c:f>
              <c:numCache>
                <c:formatCode>0.0</c:formatCode>
                <c:ptCount val="13"/>
                <c:pt idx="0">
                  <c:v>37.733391060789998</c:v>
                </c:pt>
                <c:pt idx="2">
                  <c:v>61.591740587835439</c:v>
                </c:pt>
                <c:pt idx="4">
                  <c:v>36.944003102922139</c:v>
                </c:pt>
                <c:pt idx="6">
                  <c:v>39.976485304274277</c:v>
                </c:pt>
                <c:pt idx="8">
                  <c:v>50.360394617917706</c:v>
                </c:pt>
                <c:pt idx="10">
                  <c:v>27.160714017917169</c:v>
                </c:pt>
                <c:pt idx="12">
                  <c:v>51.594826766311755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9D-465D-9B36-0575FA67D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4790952"/>
        <c:axId val="584792920"/>
      </c:barChart>
      <c:catAx>
        <c:axId val="584790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84792920"/>
        <c:crosses val="autoZero"/>
        <c:auto val="1"/>
        <c:lblAlgn val="ctr"/>
        <c:lblOffset val="100"/>
        <c:noMultiLvlLbl val="0"/>
      </c:catAx>
      <c:valAx>
        <c:axId val="5847929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84790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'figura 1.13'!$B$2</c:f>
              <c:strCache>
                <c:ptCount val="1"/>
                <c:pt idx="0">
                  <c:v>Titolari di attività o imprenditori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'figura 1.13'!$A$3:$A$10</c:f>
              <c:strCache>
                <c:ptCount val="8"/>
                <c:pt idx="0">
                  <c:v>Compiti e incarichi svolti</c:v>
                </c:pt>
                <c:pt idx="1">
                  <c:v>Orario di lavoro</c:v>
                </c:pt>
                <c:pt idx="2">
                  <c:v>Sviluppo competenze professionali</c:v>
                </c:pt>
                <c:pt idx="3">
                  <c:v>Equilibrio vita lavoro</c:v>
                </c:pt>
                <c:pt idx="4">
                  <c:v>Carico lavorativo giornaliero</c:v>
                </c:pt>
                <c:pt idx="5">
                  <c:v>Tutela rischi lavoro</c:v>
                </c:pt>
                <c:pt idx="6">
                  <c:v>Prospettive carriera/crescita professionale</c:v>
                </c:pt>
                <c:pt idx="7">
                  <c:v>Guadagno </c:v>
                </c:pt>
              </c:strCache>
            </c:strRef>
          </c:cat>
          <c:val>
            <c:numRef>
              <c:f>'figura 1.13'!$B$3:$B$10</c:f>
              <c:numCache>
                <c:formatCode>0.0</c:formatCode>
                <c:ptCount val="8"/>
                <c:pt idx="0">
                  <c:v>73.133266143481933</c:v>
                </c:pt>
                <c:pt idx="1">
                  <c:v>63.614487945274497</c:v>
                </c:pt>
                <c:pt idx="2">
                  <c:v>64.687370241673506</c:v>
                </c:pt>
                <c:pt idx="3">
                  <c:v>62.735526989516345</c:v>
                </c:pt>
                <c:pt idx="4">
                  <c:v>64.877557841393241</c:v>
                </c:pt>
                <c:pt idx="5">
                  <c:v>58.450135649937941</c:v>
                </c:pt>
                <c:pt idx="6">
                  <c:v>47.775841261492033</c:v>
                </c:pt>
                <c:pt idx="7">
                  <c:v>46.138221138299443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0-4C01-B4A0-0A318D89A950}"/>
            </c:ext>
          </c:extLst>
        </c:ser>
        <c:ser>
          <c:idx val="1"/>
          <c:order val="1"/>
          <c:tx>
            <c:strRef>
              <c:f>'figura 1.13'!$C$2</c:f>
              <c:strCache>
                <c:ptCount val="1"/>
                <c:pt idx="0">
                  <c:v>Partita IVA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'figura 1.13'!$A$3:$A$10</c:f>
              <c:strCache>
                <c:ptCount val="8"/>
                <c:pt idx="0">
                  <c:v>Compiti e incarichi svolti</c:v>
                </c:pt>
                <c:pt idx="1">
                  <c:v>Orario di lavoro</c:v>
                </c:pt>
                <c:pt idx="2">
                  <c:v>Sviluppo competenze professionali</c:v>
                </c:pt>
                <c:pt idx="3">
                  <c:v>Equilibrio vita lavoro</c:v>
                </c:pt>
                <c:pt idx="4">
                  <c:v>Carico lavorativo giornaliero</c:v>
                </c:pt>
                <c:pt idx="5">
                  <c:v>Tutela rischi lavoro</c:v>
                </c:pt>
                <c:pt idx="6">
                  <c:v>Prospettive carriera/crescita professionale</c:v>
                </c:pt>
                <c:pt idx="7">
                  <c:v>Guadagno </c:v>
                </c:pt>
              </c:strCache>
            </c:strRef>
          </c:cat>
          <c:val>
            <c:numRef>
              <c:f>'figura 1.13'!$C$3:$C$10</c:f>
              <c:numCache>
                <c:formatCode>0.0</c:formatCode>
                <c:ptCount val="8"/>
                <c:pt idx="0">
                  <c:v>73.377078187104132</c:v>
                </c:pt>
                <c:pt idx="1">
                  <c:v>65.340874016341331</c:v>
                </c:pt>
                <c:pt idx="2">
                  <c:v>70.542528011120353</c:v>
                </c:pt>
                <c:pt idx="3">
                  <c:v>63.792232021317638</c:v>
                </c:pt>
                <c:pt idx="4">
                  <c:v>61.189653709845835</c:v>
                </c:pt>
                <c:pt idx="5">
                  <c:v>57.270235174314351</c:v>
                </c:pt>
                <c:pt idx="6">
                  <c:v>48.719308655120209</c:v>
                </c:pt>
                <c:pt idx="7">
                  <c:v>51.769377312200348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0-4C01-B4A0-0A318D89A950}"/>
            </c:ext>
          </c:extLst>
        </c:ser>
        <c:ser>
          <c:idx val="3"/>
          <c:order val="2"/>
          <c:tx>
            <c:strRef>
              <c:f>'figura 1.13'!$E$2</c:f>
              <c:strCache>
                <c:ptCount val="1"/>
                <c:pt idx="0">
                  <c:v>Collaboratori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'figura 1.13'!$A$3:$A$10</c:f>
              <c:strCache>
                <c:ptCount val="8"/>
                <c:pt idx="0">
                  <c:v>Compiti e incarichi svolti</c:v>
                </c:pt>
                <c:pt idx="1">
                  <c:v>Orario di lavoro</c:v>
                </c:pt>
                <c:pt idx="2">
                  <c:v>Sviluppo competenze professionali</c:v>
                </c:pt>
                <c:pt idx="3">
                  <c:v>Equilibrio vita lavoro</c:v>
                </c:pt>
                <c:pt idx="4">
                  <c:v>Carico lavorativo giornaliero</c:v>
                </c:pt>
                <c:pt idx="5">
                  <c:v>Tutela rischi lavoro</c:v>
                </c:pt>
                <c:pt idx="6">
                  <c:v>Prospettive carriera/crescita professionale</c:v>
                </c:pt>
                <c:pt idx="7">
                  <c:v>Guadagno </c:v>
                </c:pt>
              </c:strCache>
            </c:strRef>
          </c:cat>
          <c:val>
            <c:numRef>
              <c:f>'figura 1.13'!$E$3:$E$10</c:f>
              <c:numCache>
                <c:formatCode>0.0</c:formatCode>
                <c:ptCount val="8"/>
                <c:pt idx="0">
                  <c:v>58.626221284077339</c:v>
                </c:pt>
                <c:pt idx="1">
                  <c:v>63.118221474260913</c:v>
                </c:pt>
                <c:pt idx="2">
                  <c:v>48.699502291861393</c:v>
                </c:pt>
                <c:pt idx="3">
                  <c:v>61.015876266190908</c:v>
                </c:pt>
                <c:pt idx="4">
                  <c:v>53.203802480860688</c:v>
                </c:pt>
                <c:pt idx="5">
                  <c:v>48.884655214520848</c:v>
                </c:pt>
                <c:pt idx="6">
                  <c:v>40.979070059792257</c:v>
                </c:pt>
                <c:pt idx="7">
                  <c:v>32.385756953821122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D0-4C01-B4A0-0A318D89A950}"/>
            </c:ext>
          </c:extLst>
        </c:ser>
        <c:ser>
          <c:idx val="2"/>
          <c:order val="3"/>
          <c:tx>
            <c:strRef>
              <c:f>'figura 1.13'!$D$2</c:f>
              <c:strCache>
                <c:ptCount val="1"/>
                <c:pt idx="0">
                  <c:v>Altro lavoro autonomo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'figura 1.13'!$A$3:$A$10</c:f>
              <c:strCache>
                <c:ptCount val="8"/>
                <c:pt idx="0">
                  <c:v>Compiti e incarichi svolti</c:v>
                </c:pt>
                <c:pt idx="1">
                  <c:v>Orario di lavoro</c:v>
                </c:pt>
                <c:pt idx="2">
                  <c:v>Sviluppo competenze professionali</c:v>
                </c:pt>
                <c:pt idx="3">
                  <c:v>Equilibrio vita lavoro</c:v>
                </c:pt>
                <c:pt idx="4">
                  <c:v>Carico lavorativo giornaliero</c:v>
                </c:pt>
                <c:pt idx="5">
                  <c:v>Tutela rischi lavoro</c:v>
                </c:pt>
                <c:pt idx="6">
                  <c:v>Prospettive carriera/crescita professionale</c:v>
                </c:pt>
                <c:pt idx="7">
                  <c:v>Guadagno </c:v>
                </c:pt>
              </c:strCache>
            </c:strRef>
          </c:cat>
          <c:val>
            <c:numRef>
              <c:f>'figura 1.13'!$D$3:$D$10</c:f>
              <c:numCache>
                <c:formatCode>0.0</c:formatCode>
                <c:ptCount val="8"/>
                <c:pt idx="0">
                  <c:v>46.006555851157735</c:v>
                </c:pt>
                <c:pt idx="1">
                  <c:v>40.826452183582404</c:v>
                </c:pt>
                <c:pt idx="2">
                  <c:v>43.541064374922271</c:v>
                </c:pt>
                <c:pt idx="3">
                  <c:v>40.432985926442157</c:v>
                </c:pt>
                <c:pt idx="4">
                  <c:v>47.409662202246636</c:v>
                </c:pt>
                <c:pt idx="5">
                  <c:v>28.172930867399216</c:v>
                </c:pt>
                <c:pt idx="6">
                  <c:v>35.700574639986876</c:v>
                </c:pt>
                <c:pt idx="7">
                  <c:v>33.586640552926781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D0-4C01-B4A0-0A318D89A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7925520"/>
        <c:axId val="747927160"/>
      </c:radarChart>
      <c:catAx>
        <c:axId val="74792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7927160"/>
        <c:crosses val="autoZero"/>
        <c:auto val="1"/>
        <c:lblAlgn val="ctr"/>
        <c:lblOffset val="100"/>
        <c:noMultiLvlLbl val="0"/>
      </c:catAx>
      <c:valAx>
        <c:axId val="747927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792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'figura 1. 2'!$A$6</c:f>
              <c:strCache>
                <c:ptCount val="1"/>
                <c:pt idx="0">
                  <c:v>Totale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'figura 1. 2'!$B$5:$K$5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'figura 1. 2'!$B$6:$K$6</c:f>
              <c:numCache>
                <c:formatCode>0.0</c:formatCode>
                <c:ptCount val="10"/>
                <c:pt idx="0">
                  <c:v>16.83144188243261</c:v>
                </c:pt>
                <c:pt idx="1">
                  <c:v>16.625175573397673</c:v>
                </c:pt>
                <c:pt idx="2">
                  <c:v>16.277690624090681</c:v>
                </c:pt>
                <c:pt idx="3">
                  <c:v>15.888560942325947</c:v>
                </c:pt>
                <c:pt idx="4">
                  <c:v>15.567707973810091</c:v>
                </c:pt>
                <c:pt idx="5">
                  <c:v>15.29941693024384</c:v>
                </c:pt>
                <c:pt idx="6">
                  <c:v>15.154747010685647</c:v>
                </c:pt>
                <c:pt idx="7">
                  <c:v>15.165942007271818</c:v>
                </c:pt>
                <c:pt idx="8">
                  <c:v>14.556416577599773</c:v>
                </c:pt>
                <c:pt idx="9">
                  <c:v>14.507554836673506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5-40AE-A497-B46AE55EF254}"/>
            </c:ext>
          </c:extLst>
        </c:ser>
        <c:ser>
          <c:idx val="1"/>
          <c:order val="1"/>
          <c:tx>
            <c:strRef>
              <c:f>'figura 1. 2'!$A$7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'figura 1. 2'!$B$5:$K$5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'figura 1. 2'!$B$7:$K$7</c:f>
              <c:numCache>
                <c:formatCode>0.0</c:formatCode>
                <c:ptCount val="10"/>
                <c:pt idx="0">
                  <c:v>20.301443876654432</c:v>
                </c:pt>
                <c:pt idx="1">
                  <c:v>20.065396144810801</c:v>
                </c:pt>
                <c:pt idx="2">
                  <c:v>19.672322449646416</c:v>
                </c:pt>
                <c:pt idx="3">
                  <c:v>19.191101600344069</c:v>
                </c:pt>
                <c:pt idx="4">
                  <c:v>18.841434138178567</c:v>
                </c:pt>
                <c:pt idx="5">
                  <c:v>18.547239121877144</c:v>
                </c:pt>
                <c:pt idx="6">
                  <c:v>18.398849782947384</c:v>
                </c:pt>
                <c:pt idx="7">
                  <c:v>18.384386215956276</c:v>
                </c:pt>
                <c:pt idx="8">
                  <c:v>17.86959571656422</c:v>
                </c:pt>
                <c:pt idx="9">
                  <c:v>17.745092371600585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5-40AE-A497-B46AE55EF254}"/>
            </c:ext>
          </c:extLst>
        </c:ser>
        <c:ser>
          <c:idx val="2"/>
          <c:order val="2"/>
          <c:tx>
            <c:strRef>
              <c:f>'figura 1. 2'!$A$8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'figura 1. 2'!$B$5:$K$5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'figura 1. 2'!$B$8:$K$8</c:f>
              <c:numCache>
                <c:formatCode>0.0</c:formatCode>
                <c:ptCount val="10"/>
                <c:pt idx="0">
                  <c:v>12.7076327681616</c:v>
                </c:pt>
                <c:pt idx="1">
                  <c:v>12.548549793226782</c:v>
                </c:pt>
                <c:pt idx="2">
                  <c:v>12.25929660735993</c:v>
                </c:pt>
                <c:pt idx="3">
                  <c:v>11.978793978397075</c:v>
                </c:pt>
                <c:pt idx="4">
                  <c:v>11.692686641491569</c:v>
                </c:pt>
                <c:pt idx="5">
                  <c:v>11.461408386116762</c:v>
                </c:pt>
                <c:pt idx="6">
                  <c:v>11.330656499931335</c:v>
                </c:pt>
                <c:pt idx="7">
                  <c:v>11.368663686304728</c:v>
                </c:pt>
                <c:pt idx="8">
                  <c:v>10.596759034865922</c:v>
                </c:pt>
                <c:pt idx="9">
                  <c:v>10.746361894852873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85-40AE-A497-B46AE55EF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3996152"/>
        <c:axId val="763997464"/>
      </c:lineChart>
      <c:catAx>
        <c:axId val="763996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3997464"/>
        <c:crosses val="autoZero"/>
        <c:auto val="1"/>
        <c:lblAlgn val="ctr"/>
        <c:lblOffset val="100"/>
        <c:noMultiLvlLbl val="0"/>
      </c:catAx>
      <c:valAx>
        <c:axId val="7639974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399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'figura 1.3'!$A$4</c:f>
              <c:strCache>
                <c:ptCount val="1"/>
                <c:pt idx="0">
                  <c:v>Ue27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'figura 1.3'!$B$3:$E$3</c:f>
              <c:strCache>
                <c:ptCount val="4"/>
                <c:pt idx="0">
                  <c:v>2013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'figura 1.3'!$B$4:$E$4</c:f>
              <c:numCache>
                <c:formatCode>0.0</c:formatCode>
                <c:ptCount val="4"/>
                <c:pt idx="0">
                  <c:v>10.696973013599145</c:v>
                </c:pt>
                <c:pt idx="1">
                  <c:v>9.9963381888306131</c:v>
                </c:pt>
                <c:pt idx="2">
                  <c:v>9.4420668029470072</c:v>
                </c:pt>
                <c:pt idx="3">
                  <c:v>9.4395021303455895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5-4477-A55F-0DB2F2082DB5}"/>
            </c:ext>
          </c:extLst>
        </c:ser>
        <c:ser>
          <c:idx val="1"/>
          <c:order val="1"/>
          <c:tx>
            <c:strRef>
              <c:f>'figura 1.3'!$A$5</c:f>
              <c:strCache>
                <c:ptCount val="1"/>
                <c:pt idx="0">
                  <c:v>Grecia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'figura 1.3'!$B$3:$E$3</c:f>
              <c:strCache>
                <c:ptCount val="4"/>
                <c:pt idx="0">
                  <c:v>2013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'figura 1.3'!$B$5:$E$5</c:f>
              <c:numCache>
                <c:formatCode>0.0</c:formatCode>
                <c:ptCount val="4"/>
                <c:pt idx="0">
                  <c:v>25.446886029830356</c:v>
                </c:pt>
                <c:pt idx="1">
                  <c:v>21.10749858079166</c:v>
                </c:pt>
                <c:pt idx="2">
                  <c:v>20.89867617107943</c:v>
                </c:pt>
                <c:pt idx="3">
                  <c:v>19.574457808047143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5-4477-A55F-0DB2F2082DB5}"/>
            </c:ext>
          </c:extLst>
        </c:ser>
        <c:ser>
          <c:idx val="2"/>
          <c:order val="2"/>
          <c:tx>
            <c:strRef>
              <c:f>'figura 1.3'!$A$6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'figura 1.3'!$B$3:$E$3</c:f>
              <c:strCache>
                <c:ptCount val="4"/>
                <c:pt idx="0">
                  <c:v>2013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'figura 1.3'!$B$6:$E$6</c:f>
              <c:numCache>
                <c:formatCode>0.0</c:formatCode>
                <c:ptCount val="4"/>
                <c:pt idx="0">
                  <c:v>6.5347310289195786</c:v>
                </c:pt>
                <c:pt idx="1">
                  <c:v>7.9247128203798454</c:v>
                </c:pt>
                <c:pt idx="2">
                  <c:v>7.3223070153926058</c:v>
                </c:pt>
                <c:pt idx="3">
                  <c:v>7.7396431331176281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B5-4477-A55F-0DB2F2082DB5}"/>
            </c:ext>
          </c:extLst>
        </c:ser>
        <c:ser>
          <c:idx val="3"/>
          <c:order val="3"/>
          <c:tx>
            <c:strRef>
              <c:f>'figura 1.3'!$A$7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'figura 1.3'!$B$3:$E$3</c:f>
              <c:strCache>
                <c:ptCount val="4"/>
                <c:pt idx="0">
                  <c:v>2013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'figura 1.3'!$B$7:$E$7</c:f>
              <c:numCache>
                <c:formatCode>0.0</c:formatCode>
                <c:ptCount val="4"/>
                <c:pt idx="0">
                  <c:v>16.485056601052705</c:v>
                </c:pt>
                <c:pt idx="1">
                  <c:v>15.397915566015079</c:v>
                </c:pt>
                <c:pt idx="2">
                  <c:v>14.955218586503502</c:v>
                </c:pt>
                <c:pt idx="3">
                  <c:v>14.396477830593001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B5-4477-A55F-0DB2F2082DB5}"/>
            </c:ext>
          </c:extLst>
        </c:ser>
        <c:ser>
          <c:idx val="5"/>
          <c:order val="4"/>
          <c:tx>
            <c:strRef>
              <c:f>'figura 1.3'!$A$8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'figura 1.3'!$B$3:$E$3</c:f>
              <c:strCache>
                <c:ptCount val="4"/>
                <c:pt idx="0">
                  <c:v>2013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'figura 1.3'!$B$8:$E$8</c:f>
              <c:numCache>
                <c:formatCode>0.0</c:formatCode>
                <c:ptCount val="4"/>
                <c:pt idx="0">
                  <c:v>8.9673138763381779</c:v>
                </c:pt>
                <c:pt idx="1">
                  <c:v>9.3386599161458754</c:v>
                </c:pt>
                <c:pt idx="2">
                  <c:v>9.9479288101344512</c:v>
                </c:pt>
                <c:pt idx="3">
                  <c:v>9.3742898265282939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B5-4477-A55F-0DB2F2082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3480064"/>
        <c:axId val="765329824"/>
      </c:lineChart>
      <c:catAx>
        <c:axId val="70348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5329824"/>
        <c:crosses val="autoZero"/>
        <c:auto val="1"/>
        <c:lblAlgn val="ctr"/>
        <c:lblOffset val="100"/>
        <c:noMultiLvlLbl val="0"/>
      </c:catAx>
      <c:valAx>
        <c:axId val="765329824"/>
        <c:scaling>
          <c:orientation val="minMax"/>
          <c:max val="30"/>
          <c:min val="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0348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015336938304403E-2"/>
          <c:y val="5.0925843754719806E-2"/>
          <c:w val="0.88396062992125979"/>
          <c:h val="0.509034339457567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1.4'!$C$4</c:f>
              <c:strCache>
                <c:ptCount val="1"/>
                <c:pt idx="0">
                  <c:v>Definizione Eurostat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1.4'!$B$5:$B$31</c:f>
              <c:strCache>
                <c:ptCount val="27"/>
                <c:pt idx="0">
                  <c:v>Slovacchia</c:v>
                </c:pt>
                <c:pt idx="1">
                  <c:v>Cipro</c:v>
                </c:pt>
                <c:pt idx="2">
                  <c:v>Regno Unito </c:v>
                </c:pt>
                <c:pt idx="3">
                  <c:v>Repubblica Ceca</c:v>
                </c:pt>
                <c:pt idx="4">
                  <c:v>Paesi Bassi</c:v>
                </c:pt>
                <c:pt idx="5">
                  <c:v>Slovenia</c:v>
                </c:pt>
                <c:pt idx="6">
                  <c:v>Romania</c:v>
                </c:pt>
                <c:pt idx="7">
                  <c:v>ITALIA</c:v>
                </c:pt>
                <c:pt idx="8">
                  <c:v>Danimarca</c:v>
                </c:pt>
                <c:pt idx="9">
                  <c:v>Lussemburgo</c:v>
                </c:pt>
                <c:pt idx="10">
                  <c:v>Austria</c:v>
                </c:pt>
                <c:pt idx="11">
                  <c:v>Polonia</c:v>
                </c:pt>
                <c:pt idx="12">
                  <c:v>Irlanda</c:v>
                </c:pt>
                <c:pt idx="13">
                  <c:v>Lettonia</c:v>
                </c:pt>
                <c:pt idx="14">
                  <c:v>Finlandia</c:v>
                </c:pt>
                <c:pt idx="15">
                  <c:v>Germania</c:v>
                </c:pt>
                <c:pt idx="16">
                  <c:v>Ungheria</c:v>
                </c:pt>
                <c:pt idx="17">
                  <c:v>Malta</c:v>
                </c:pt>
                <c:pt idx="18">
                  <c:v>Francia</c:v>
                </c:pt>
                <c:pt idx="19">
                  <c:v>Belgio</c:v>
                </c:pt>
                <c:pt idx="20">
                  <c:v>Bulgaria</c:v>
                </c:pt>
                <c:pt idx="21">
                  <c:v>Estonia</c:v>
                </c:pt>
                <c:pt idx="22">
                  <c:v>Portogallo</c:v>
                </c:pt>
                <c:pt idx="23">
                  <c:v>Spagna</c:v>
                </c:pt>
                <c:pt idx="24">
                  <c:v>Lituania</c:v>
                </c:pt>
                <c:pt idx="25">
                  <c:v>Croazia</c:v>
                </c:pt>
                <c:pt idx="26">
                  <c:v>Grecia</c:v>
                </c:pt>
              </c:strCache>
            </c:strRef>
          </c:cat>
          <c:val>
            <c:numRef>
              <c:f>'figura 1.4'!$C$5:$C$31</c:f>
              <c:numCache>
                <c:formatCode>0.0</c:formatCode>
                <c:ptCount val="27"/>
                <c:pt idx="0">
                  <c:v>9.9</c:v>
                </c:pt>
                <c:pt idx="1">
                  <c:v>7.3</c:v>
                </c:pt>
                <c:pt idx="2">
                  <c:v>6.7</c:v>
                </c:pt>
                <c:pt idx="3">
                  <c:v>5.8</c:v>
                </c:pt>
                <c:pt idx="4">
                  <c:v>5.3</c:v>
                </c:pt>
                <c:pt idx="5">
                  <c:v>4.5</c:v>
                </c:pt>
                <c:pt idx="6">
                  <c:v>4.4000000000000004</c:v>
                </c:pt>
                <c:pt idx="7">
                  <c:v>4.3</c:v>
                </c:pt>
                <c:pt idx="8">
                  <c:v>4</c:v>
                </c:pt>
                <c:pt idx="9">
                  <c:v>2.8</c:v>
                </c:pt>
                <c:pt idx="10">
                  <c:v>2.5</c:v>
                </c:pt>
                <c:pt idx="11">
                  <c:v>2.5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2.1</c:v>
                </c:pt>
                <c:pt idx="15">
                  <c:v>2</c:v>
                </c:pt>
                <c:pt idx="16">
                  <c:v>2</c:v>
                </c:pt>
                <c:pt idx="17">
                  <c:v>1.9</c:v>
                </c:pt>
                <c:pt idx="18">
                  <c:v>1.7</c:v>
                </c:pt>
                <c:pt idx="19">
                  <c:v>1.5</c:v>
                </c:pt>
                <c:pt idx="20">
                  <c:v>1.4</c:v>
                </c:pt>
                <c:pt idx="21">
                  <c:v>1.4</c:v>
                </c:pt>
                <c:pt idx="22">
                  <c:v>1.3</c:v>
                </c:pt>
                <c:pt idx="23">
                  <c:v>1.3</c:v>
                </c:pt>
                <c:pt idx="24">
                  <c:v>1</c:v>
                </c:pt>
                <c:pt idx="25">
                  <c:v>0.4</c:v>
                </c:pt>
                <c:pt idx="26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69-4867-BAC8-F6EE72B0D386}"/>
            </c:ext>
          </c:extLst>
        </c:ser>
        <c:ser>
          <c:idx val="1"/>
          <c:order val="1"/>
          <c:tx>
            <c:strRef>
              <c:f>'figura 1.4'!$D$4</c:f>
              <c:strCache>
                <c:ptCount val="1"/>
                <c:pt idx="0">
                  <c:v>Definizione allargata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'figura 1.4'!$B$5:$B$31</c:f>
              <c:strCache>
                <c:ptCount val="27"/>
                <c:pt idx="0">
                  <c:v>Slovacchia</c:v>
                </c:pt>
                <c:pt idx="1">
                  <c:v>Cipro</c:v>
                </c:pt>
                <c:pt idx="2">
                  <c:v>Regno Unito </c:v>
                </c:pt>
                <c:pt idx="3">
                  <c:v>Repubblica Ceca</c:v>
                </c:pt>
                <c:pt idx="4">
                  <c:v>Paesi Bassi</c:v>
                </c:pt>
                <c:pt idx="5">
                  <c:v>Slovenia</c:v>
                </c:pt>
                <c:pt idx="6">
                  <c:v>Romania</c:v>
                </c:pt>
                <c:pt idx="7">
                  <c:v>ITALIA</c:v>
                </c:pt>
                <c:pt idx="8">
                  <c:v>Danimarca</c:v>
                </c:pt>
                <c:pt idx="9">
                  <c:v>Lussemburgo</c:v>
                </c:pt>
                <c:pt idx="10">
                  <c:v>Austria</c:v>
                </c:pt>
                <c:pt idx="11">
                  <c:v>Polonia</c:v>
                </c:pt>
                <c:pt idx="12">
                  <c:v>Irlanda</c:v>
                </c:pt>
                <c:pt idx="13">
                  <c:v>Lettonia</c:v>
                </c:pt>
                <c:pt idx="14">
                  <c:v>Finlandia</c:v>
                </c:pt>
                <c:pt idx="15">
                  <c:v>Germania</c:v>
                </c:pt>
                <c:pt idx="16">
                  <c:v>Ungheria</c:v>
                </c:pt>
                <c:pt idx="17">
                  <c:v>Malta</c:v>
                </c:pt>
                <c:pt idx="18">
                  <c:v>Francia</c:v>
                </c:pt>
                <c:pt idx="19">
                  <c:v>Belgio</c:v>
                </c:pt>
                <c:pt idx="20">
                  <c:v>Bulgaria</c:v>
                </c:pt>
                <c:pt idx="21">
                  <c:v>Estonia</c:v>
                </c:pt>
                <c:pt idx="22">
                  <c:v>Portogallo</c:v>
                </c:pt>
                <c:pt idx="23">
                  <c:v>Spagna</c:v>
                </c:pt>
                <c:pt idx="24">
                  <c:v>Lituania</c:v>
                </c:pt>
                <c:pt idx="25">
                  <c:v>Croazia</c:v>
                </c:pt>
                <c:pt idx="26">
                  <c:v>Grecia</c:v>
                </c:pt>
              </c:strCache>
            </c:strRef>
          </c:cat>
          <c:val>
            <c:numRef>
              <c:f>'figura 1.4'!$D$5:$D$31</c:f>
              <c:numCache>
                <c:formatCode>0.0</c:formatCode>
                <c:ptCount val="27"/>
                <c:pt idx="0">
                  <c:v>35.549999999999997</c:v>
                </c:pt>
                <c:pt idx="1">
                  <c:v>27.28</c:v>
                </c:pt>
                <c:pt idx="2">
                  <c:v>21.09</c:v>
                </c:pt>
                <c:pt idx="3">
                  <c:v>16.32</c:v>
                </c:pt>
                <c:pt idx="4">
                  <c:v>16.22</c:v>
                </c:pt>
                <c:pt idx="5">
                  <c:v>14.01</c:v>
                </c:pt>
                <c:pt idx="6">
                  <c:v>17.850000000000001</c:v>
                </c:pt>
                <c:pt idx="7">
                  <c:v>12.33</c:v>
                </c:pt>
                <c:pt idx="8">
                  <c:v>11.42</c:v>
                </c:pt>
                <c:pt idx="9">
                  <c:v>15.34</c:v>
                </c:pt>
                <c:pt idx="10">
                  <c:v>12.6</c:v>
                </c:pt>
                <c:pt idx="11">
                  <c:v>6.58</c:v>
                </c:pt>
                <c:pt idx="12">
                  <c:v>8.4499999999999993</c:v>
                </c:pt>
                <c:pt idx="13">
                  <c:v>14.54</c:v>
                </c:pt>
                <c:pt idx="14">
                  <c:v>8.58</c:v>
                </c:pt>
                <c:pt idx="15">
                  <c:v>12.45</c:v>
                </c:pt>
                <c:pt idx="16">
                  <c:v>5.64</c:v>
                </c:pt>
                <c:pt idx="17">
                  <c:v>9.1</c:v>
                </c:pt>
                <c:pt idx="18">
                  <c:v>9.5500000000000007</c:v>
                </c:pt>
                <c:pt idx="19">
                  <c:v>8.8000000000000007</c:v>
                </c:pt>
                <c:pt idx="20">
                  <c:v>8.4</c:v>
                </c:pt>
                <c:pt idx="21">
                  <c:v>9.07</c:v>
                </c:pt>
                <c:pt idx="22">
                  <c:v>5.18</c:v>
                </c:pt>
                <c:pt idx="23">
                  <c:v>8.32</c:v>
                </c:pt>
                <c:pt idx="24">
                  <c:v>15.76</c:v>
                </c:pt>
                <c:pt idx="25">
                  <c:v>18.309999999999999</c:v>
                </c:pt>
                <c:pt idx="26">
                  <c:v>9.6999999999999993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69-4867-BAC8-F6EE72B0D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3207464"/>
        <c:axId val="883204512"/>
      </c:barChart>
      <c:lineChart>
        <c:grouping val="standard"/>
        <c:varyColors val="0"/>
        <c:ser>
          <c:idx val="2"/>
          <c:order val="2"/>
          <c:tx>
            <c:strRef>
              <c:f>'figura 1.4'!$E$4</c:f>
              <c:strCache>
                <c:ptCount val="1"/>
                <c:pt idx="0">
                  <c:v>Ue28 allargata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'figura 1.4'!$B$5:$B$31</c:f>
              <c:strCache>
                <c:ptCount val="27"/>
                <c:pt idx="0">
                  <c:v>Slovacchia</c:v>
                </c:pt>
                <c:pt idx="1">
                  <c:v>Cipro</c:v>
                </c:pt>
                <c:pt idx="2">
                  <c:v>Regno Unito </c:v>
                </c:pt>
                <c:pt idx="3">
                  <c:v>Repubblica Ceca</c:v>
                </c:pt>
                <c:pt idx="4">
                  <c:v>Paesi Bassi</c:v>
                </c:pt>
                <c:pt idx="5">
                  <c:v>Slovenia</c:v>
                </c:pt>
                <c:pt idx="6">
                  <c:v>Romania</c:v>
                </c:pt>
                <c:pt idx="7">
                  <c:v>ITALIA</c:v>
                </c:pt>
                <c:pt idx="8">
                  <c:v>Danimarca</c:v>
                </c:pt>
                <c:pt idx="9">
                  <c:v>Lussemburgo</c:v>
                </c:pt>
                <c:pt idx="10">
                  <c:v>Austria</c:v>
                </c:pt>
                <c:pt idx="11">
                  <c:v>Polonia</c:v>
                </c:pt>
                <c:pt idx="12">
                  <c:v>Irlanda</c:v>
                </c:pt>
                <c:pt idx="13">
                  <c:v>Lettonia</c:v>
                </c:pt>
                <c:pt idx="14">
                  <c:v>Finlandia</c:v>
                </c:pt>
                <c:pt idx="15">
                  <c:v>Germania</c:v>
                </c:pt>
                <c:pt idx="16">
                  <c:v>Ungheria</c:v>
                </c:pt>
                <c:pt idx="17">
                  <c:v>Malta</c:v>
                </c:pt>
                <c:pt idx="18">
                  <c:v>Francia</c:v>
                </c:pt>
                <c:pt idx="19">
                  <c:v>Belgio</c:v>
                </c:pt>
                <c:pt idx="20">
                  <c:v>Bulgaria</c:v>
                </c:pt>
                <c:pt idx="21">
                  <c:v>Estonia</c:v>
                </c:pt>
                <c:pt idx="22">
                  <c:v>Portogallo</c:v>
                </c:pt>
                <c:pt idx="23">
                  <c:v>Spagna</c:v>
                </c:pt>
                <c:pt idx="24">
                  <c:v>Lituania</c:v>
                </c:pt>
                <c:pt idx="25">
                  <c:v>Croazia</c:v>
                </c:pt>
                <c:pt idx="26">
                  <c:v>Grecia</c:v>
                </c:pt>
              </c:strCache>
            </c:strRef>
          </c:cat>
          <c:val>
            <c:numRef>
              <c:f>'figura 1.4'!$E$5:$E$31</c:f>
              <c:numCache>
                <c:formatCode>General</c:formatCode>
                <c:ptCount val="27"/>
                <c:pt idx="0">
                  <c:v>13.3</c:v>
                </c:pt>
                <c:pt idx="1">
                  <c:v>13.3</c:v>
                </c:pt>
                <c:pt idx="2">
                  <c:v>13.3</c:v>
                </c:pt>
                <c:pt idx="3">
                  <c:v>13.3</c:v>
                </c:pt>
                <c:pt idx="4">
                  <c:v>13.3</c:v>
                </c:pt>
                <c:pt idx="5">
                  <c:v>13.3</c:v>
                </c:pt>
                <c:pt idx="6">
                  <c:v>13.3</c:v>
                </c:pt>
                <c:pt idx="7">
                  <c:v>13.3</c:v>
                </c:pt>
                <c:pt idx="8">
                  <c:v>13.3</c:v>
                </c:pt>
                <c:pt idx="9">
                  <c:v>13.3</c:v>
                </c:pt>
                <c:pt idx="10">
                  <c:v>13.3</c:v>
                </c:pt>
                <c:pt idx="11">
                  <c:v>13.3</c:v>
                </c:pt>
                <c:pt idx="12">
                  <c:v>13.3</c:v>
                </c:pt>
                <c:pt idx="13">
                  <c:v>13.3</c:v>
                </c:pt>
                <c:pt idx="14">
                  <c:v>13.3</c:v>
                </c:pt>
                <c:pt idx="15">
                  <c:v>13.3</c:v>
                </c:pt>
                <c:pt idx="16">
                  <c:v>13.3</c:v>
                </c:pt>
                <c:pt idx="17">
                  <c:v>13.3</c:v>
                </c:pt>
                <c:pt idx="18">
                  <c:v>13.3</c:v>
                </c:pt>
                <c:pt idx="19">
                  <c:v>13.3</c:v>
                </c:pt>
                <c:pt idx="20">
                  <c:v>13.3</c:v>
                </c:pt>
                <c:pt idx="21">
                  <c:v>13.3</c:v>
                </c:pt>
                <c:pt idx="22">
                  <c:v>13.3</c:v>
                </c:pt>
                <c:pt idx="23">
                  <c:v>13.3</c:v>
                </c:pt>
                <c:pt idx="24">
                  <c:v>13.3</c:v>
                </c:pt>
                <c:pt idx="25">
                  <c:v>13.3</c:v>
                </c:pt>
                <c:pt idx="26">
                  <c:v>13.3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69-4867-BAC8-F6EE72B0D386}"/>
            </c:ext>
          </c:extLst>
        </c:ser>
        <c:ser>
          <c:idx val="3"/>
          <c:order val="3"/>
          <c:tx>
            <c:strRef>
              <c:f>'figura 1.4'!$F$4</c:f>
              <c:strCache>
                <c:ptCount val="1"/>
                <c:pt idx="0">
                  <c:v>Ue28 originale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'figura 1.4'!$B$5:$B$31</c:f>
              <c:strCache>
                <c:ptCount val="27"/>
                <c:pt idx="0">
                  <c:v>Slovacchia</c:v>
                </c:pt>
                <c:pt idx="1">
                  <c:v>Cipro</c:v>
                </c:pt>
                <c:pt idx="2">
                  <c:v>Regno Unito </c:v>
                </c:pt>
                <c:pt idx="3">
                  <c:v>Repubblica Ceca</c:v>
                </c:pt>
                <c:pt idx="4">
                  <c:v>Paesi Bassi</c:v>
                </c:pt>
                <c:pt idx="5">
                  <c:v>Slovenia</c:v>
                </c:pt>
                <c:pt idx="6">
                  <c:v>Romania</c:v>
                </c:pt>
                <c:pt idx="7">
                  <c:v>ITALIA</c:v>
                </c:pt>
                <c:pt idx="8">
                  <c:v>Danimarca</c:v>
                </c:pt>
                <c:pt idx="9">
                  <c:v>Lussemburgo</c:v>
                </c:pt>
                <c:pt idx="10">
                  <c:v>Austria</c:v>
                </c:pt>
                <c:pt idx="11">
                  <c:v>Polonia</c:v>
                </c:pt>
                <c:pt idx="12">
                  <c:v>Irlanda</c:v>
                </c:pt>
                <c:pt idx="13">
                  <c:v>Lettonia</c:v>
                </c:pt>
                <c:pt idx="14">
                  <c:v>Finlandia</c:v>
                </c:pt>
                <c:pt idx="15">
                  <c:v>Germania</c:v>
                </c:pt>
                <c:pt idx="16">
                  <c:v>Ungheria</c:v>
                </c:pt>
                <c:pt idx="17">
                  <c:v>Malta</c:v>
                </c:pt>
                <c:pt idx="18">
                  <c:v>Francia</c:v>
                </c:pt>
                <c:pt idx="19">
                  <c:v>Belgio</c:v>
                </c:pt>
                <c:pt idx="20">
                  <c:v>Bulgaria</c:v>
                </c:pt>
                <c:pt idx="21">
                  <c:v>Estonia</c:v>
                </c:pt>
                <c:pt idx="22">
                  <c:v>Portogallo</c:v>
                </c:pt>
                <c:pt idx="23">
                  <c:v>Spagna</c:v>
                </c:pt>
                <c:pt idx="24">
                  <c:v>Lituania</c:v>
                </c:pt>
                <c:pt idx="25">
                  <c:v>Croazia</c:v>
                </c:pt>
                <c:pt idx="26">
                  <c:v>Grecia</c:v>
                </c:pt>
              </c:strCache>
            </c:strRef>
          </c:cat>
          <c:val>
            <c:numRef>
              <c:f>'figura 1.4'!$F$5:$F$31</c:f>
              <c:numCache>
                <c:formatCode>General</c:formatCode>
                <c:ptCount val="27"/>
                <c:pt idx="0">
                  <c:v>3.4</c:v>
                </c:pt>
                <c:pt idx="1">
                  <c:v>3.4</c:v>
                </c:pt>
                <c:pt idx="2">
                  <c:v>3.4</c:v>
                </c:pt>
                <c:pt idx="3">
                  <c:v>3.4</c:v>
                </c:pt>
                <c:pt idx="4">
                  <c:v>3.4</c:v>
                </c:pt>
                <c:pt idx="5">
                  <c:v>3.4</c:v>
                </c:pt>
                <c:pt idx="6">
                  <c:v>3.4</c:v>
                </c:pt>
                <c:pt idx="7">
                  <c:v>3.4</c:v>
                </c:pt>
                <c:pt idx="8">
                  <c:v>3.4</c:v>
                </c:pt>
                <c:pt idx="9">
                  <c:v>3.4</c:v>
                </c:pt>
                <c:pt idx="10">
                  <c:v>3.4</c:v>
                </c:pt>
                <c:pt idx="11">
                  <c:v>3.4</c:v>
                </c:pt>
                <c:pt idx="12">
                  <c:v>3.4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3.4</c:v>
                </c:pt>
                <c:pt idx="17">
                  <c:v>3.4</c:v>
                </c:pt>
                <c:pt idx="18">
                  <c:v>3.4</c:v>
                </c:pt>
                <c:pt idx="19">
                  <c:v>3.4</c:v>
                </c:pt>
                <c:pt idx="20">
                  <c:v>3.4</c:v>
                </c:pt>
                <c:pt idx="21">
                  <c:v>3.4</c:v>
                </c:pt>
                <c:pt idx="22">
                  <c:v>3.4</c:v>
                </c:pt>
                <c:pt idx="23">
                  <c:v>3.4</c:v>
                </c:pt>
                <c:pt idx="24">
                  <c:v>3.4</c:v>
                </c:pt>
                <c:pt idx="25">
                  <c:v>3.4</c:v>
                </c:pt>
                <c:pt idx="26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69-4867-BAC8-F6EE72B0D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3207464"/>
        <c:axId val="883204512"/>
      </c:lineChart>
      <c:catAx>
        <c:axId val="883207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3204512"/>
        <c:crosses val="autoZero"/>
        <c:auto val="1"/>
        <c:lblAlgn val="ctr"/>
        <c:lblOffset val="100"/>
        <c:noMultiLvlLbl val="0"/>
      </c:catAx>
      <c:valAx>
        <c:axId val="88320451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3207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'figura 1.6'!$E$28</c:f>
              <c:strCache>
                <c:ptCount val="1"/>
                <c:pt idx="0">
                  <c:v>Possono influenzare sia ordine sia contenuti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'figura 1.6'!$A$29:$B$34</c:f>
              <c:multiLvlStrCache>
                <c:ptCount val="6"/>
                <c:lvl>
                  <c:pt idx="0">
                    <c:v>Dipendenti a  termine</c:v>
                  </c:pt>
                  <c:pt idx="1">
                    <c:v>Dipendenti permanenti</c:v>
                  </c:pt>
                  <c:pt idx="2">
                    <c:v> Parzialmente autonomi</c:v>
                  </c:pt>
                  <c:pt idx="3">
                    <c:v>Coadiuvanti familiari</c:v>
                  </c:pt>
                  <c:pt idx="4">
                    <c:v> Autonomi puri senza dipendenti </c:v>
                  </c:pt>
                  <c:pt idx="5">
                    <c:v>Datori di lavoro</c:v>
                  </c:pt>
                </c:lvl>
                <c:lvl>
                  <c:pt idx="2">
                    <c:v>indipendenti</c:v>
                  </c:pt>
                </c:lvl>
              </c:multiLvlStrCache>
            </c:multiLvlStrRef>
          </c:cat>
          <c:val>
            <c:numRef>
              <c:f>'figura 1.6'!$E$29:$E$34</c:f>
              <c:numCache>
                <c:formatCode>0.0</c:formatCode>
                <c:ptCount val="6"/>
                <c:pt idx="0">
                  <c:v>23.056078464286998</c:v>
                </c:pt>
                <c:pt idx="1">
                  <c:v>38.1399270167027</c:v>
                </c:pt>
                <c:pt idx="2">
                  <c:v>40.741837215016744</c:v>
                </c:pt>
                <c:pt idx="3">
                  <c:v>68.612778633928045</c:v>
                </c:pt>
                <c:pt idx="4">
                  <c:v>81.666340775717018</c:v>
                </c:pt>
                <c:pt idx="5">
                  <c:v>84.557930952290889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0D-44C0-910D-FD37548773AB}"/>
            </c:ext>
          </c:extLst>
        </c:ser>
        <c:ser>
          <c:idx val="1"/>
          <c:order val="1"/>
          <c:tx>
            <c:strRef>
              <c:f>'figura 1.6'!$D$28</c:f>
              <c:strCache>
                <c:ptCount val="1"/>
                <c:pt idx="0">
                  <c:v>Possono influenzare un solo aspetto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'figura 1.6'!$A$29:$B$34</c:f>
              <c:multiLvlStrCache>
                <c:ptCount val="6"/>
                <c:lvl>
                  <c:pt idx="0">
                    <c:v>Dipendenti a  termine</c:v>
                  </c:pt>
                  <c:pt idx="1">
                    <c:v>Dipendenti permanenti</c:v>
                  </c:pt>
                  <c:pt idx="2">
                    <c:v> Parzialmente autonomi</c:v>
                  </c:pt>
                  <c:pt idx="3">
                    <c:v>Coadiuvanti familiari</c:v>
                  </c:pt>
                  <c:pt idx="4">
                    <c:v> Autonomi puri senza dipendenti </c:v>
                  </c:pt>
                  <c:pt idx="5">
                    <c:v>Datori di lavoro</c:v>
                  </c:pt>
                </c:lvl>
                <c:lvl>
                  <c:pt idx="2">
                    <c:v>indipendenti</c:v>
                  </c:pt>
                </c:lvl>
              </c:multiLvlStrCache>
            </c:multiLvlStrRef>
          </c:cat>
          <c:val>
            <c:numRef>
              <c:f>'figura 1.6'!$D$29:$D$34</c:f>
              <c:numCache>
                <c:formatCode>0.0</c:formatCode>
                <c:ptCount val="6"/>
                <c:pt idx="0">
                  <c:v>13.385276609938185</c:v>
                </c:pt>
                <c:pt idx="1">
                  <c:v>16.809833437772959</c:v>
                </c:pt>
                <c:pt idx="2">
                  <c:v>20.514649937977929</c:v>
                </c:pt>
                <c:pt idx="3">
                  <c:v>12.792497114522817</c:v>
                </c:pt>
                <c:pt idx="4">
                  <c:v>8.2121200051176935</c:v>
                </c:pt>
                <c:pt idx="5">
                  <c:v>7.0007557467798698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0D-44C0-910D-FD37548773AB}"/>
            </c:ext>
          </c:extLst>
        </c:ser>
        <c:ser>
          <c:idx val="0"/>
          <c:order val="2"/>
          <c:tx>
            <c:strRef>
              <c:f>'figura 1.6'!$C$28</c:f>
              <c:strCache>
                <c:ptCount val="1"/>
                <c:pt idx="0">
                  <c:v>Non possono influenzare né ordine né contenuti del lavoro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'figura 1.6'!$A$29:$B$34</c:f>
              <c:multiLvlStrCache>
                <c:ptCount val="6"/>
                <c:lvl>
                  <c:pt idx="0">
                    <c:v>Dipendenti a  termine</c:v>
                  </c:pt>
                  <c:pt idx="1">
                    <c:v>Dipendenti permanenti</c:v>
                  </c:pt>
                  <c:pt idx="2">
                    <c:v> Parzialmente autonomi</c:v>
                  </c:pt>
                  <c:pt idx="3">
                    <c:v>Coadiuvanti familiari</c:v>
                  </c:pt>
                  <c:pt idx="4">
                    <c:v> Autonomi puri senza dipendenti </c:v>
                  </c:pt>
                  <c:pt idx="5">
                    <c:v>Datori di lavoro</c:v>
                  </c:pt>
                </c:lvl>
                <c:lvl>
                  <c:pt idx="2">
                    <c:v>indipendenti</c:v>
                  </c:pt>
                </c:lvl>
              </c:multiLvlStrCache>
            </c:multiLvlStrRef>
          </c:cat>
          <c:val>
            <c:numRef>
              <c:f>'figura 1.6'!$C$29:$C$34</c:f>
              <c:numCache>
                <c:formatCode>0.0</c:formatCode>
                <c:ptCount val="6"/>
                <c:pt idx="0">
                  <c:v>61.830884231095254</c:v>
                </c:pt>
                <c:pt idx="1">
                  <c:v>43.903959264738795</c:v>
                </c:pt>
                <c:pt idx="2">
                  <c:v>38.578021984528526</c:v>
                </c:pt>
                <c:pt idx="3">
                  <c:v>17.937028893459804</c:v>
                </c:pt>
                <c:pt idx="4">
                  <c:v>9.257173825404525</c:v>
                </c:pt>
                <c:pt idx="5">
                  <c:v>7.6418916363309384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0D-44C0-910D-FD3754877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551936"/>
        <c:axId val="150574208"/>
      </c:barChart>
      <c:catAx>
        <c:axId val="15055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50574208"/>
        <c:crosses val="autoZero"/>
        <c:auto val="1"/>
        <c:lblAlgn val="ctr"/>
        <c:lblOffset val="100"/>
        <c:noMultiLvlLbl val="0"/>
      </c:catAx>
      <c:valAx>
        <c:axId val="15057420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505519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7.3161251227463045E-2"/>
          <c:y val="1.9047619047619049E-2"/>
          <c:w val="0.79619010071585283"/>
          <c:h val="0.1039210098737657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1.7'!$B$4</c:f>
              <c:strCache>
                <c:ptCount val="1"/>
                <c:pt idx="0">
                  <c:v>Datori di lavoro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1.7'!$A$5:$A$16</c:f>
              <c:strCache>
                <c:ptCount val="12"/>
                <c:pt idx="0">
                  <c:v>     Mancanza di finanziamenti per l'attività</c:v>
                </c:pt>
                <c:pt idx="1">
                  <c:v>    Periodi di difficoltà finanziarie</c:v>
                </c:pt>
                <c:pt idx="2">
                  <c:v>    Pagamenti ritardati o mancanti</c:v>
                </c:pt>
                <c:pt idx="3">
                  <c:v>    Periodi con assenza clienti o carenza di lavoro</c:v>
                </c:pt>
                <c:pt idx="4">
                  <c:v>Difficoltà economiche:</c:v>
                </c:pt>
                <c:pt idx="6">
                  <c:v>Non sa</c:v>
                </c:pt>
                <c:pt idx="7">
                  <c:v>Altre difficoltà</c:v>
                </c:pt>
                <c:pt idx="8">
                  <c:v>Mancanza influenza nel determinare prezzi o compensi del
lavoro</c:v>
                </c:pt>
                <c:pt idx="9">
                  <c:v>Assenza di guadagno in caso di malattia</c:v>
                </c:pt>
                <c:pt idx="10">
                  <c:v>Nessuna difficoltà</c:v>
                </c:pt>
                <c:pt idx="11">
                  <c:v>Eccessivo carico burocratico/amministrativo</c:v>
                </c:pt>
              </c:strCache>
            </c:strRef>
          </c:cat>
          <c:val>
            <c:numRef>
              <c:f>'figura 1.7'!$B$5:$B$16</c:f>
              <c:numCache>
                <c:formatCode>0.0</c:formatCode>
                <c:ptCount val="12"/>
                <c:pt idx="0">
                  <c:v>3.0056456211289388</c:v>
                </c:pt>
                <c:pt idx="1">
                  <c:v>4.0880263019861367</c:v>
                </c:pt>
                <c:pt idx="2">
                  <c:v>22.436045196369275</c:v>
                </c:pt>
                <c:pt idx="3">
                  <c:v>14.949941588409885</c:v>
                </c:pt>
                <c:pt idx="6">
                  <c:v>2.0812652585560314</c:v>
                </c:pt>
                <c:pt idx="7">
                  <c:v>4.9746550076609459</c:v>
                </c:pt>
                <c:pt idx="8">
                  <c:v>3.9815509294115383</c:v>
                </c:pt>
                <c:pt idx="9">
                  <c:v>2.0221043444378397</c:v>
                </c:pt>
                <c:pt idx="10">
                  <c:v>7.0335832745173468</c:v>
                </c:pt>
                <c:pt idx="11">
                  <c:v>35.427111113331335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2A-45A5-B2FC-BF4A1962A870}"/>
            </c:ext>
          </c:extLst>
        </c:ser>
        <c:ser>
          <c:idx val="1"/>
          <c:order val="1"/>
          <c:tx>
            <c:strRef>
              <c:f>'figura 1.7'!$C$4</c:f>
              <c:strCache>
                <c:ptCount val="1"/>
                <c:pt idx="0">
                  <c:v>Autonomi "puri" senza dipendenti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'figura 1.7'!$A$5:$A$16</c:f>
              <c:strCache>
                <c:ptCount val="12"/>
                <c:pt idx="0">
                  <c:v>     Mancanza di finanziamenti per l'attività</c:v>
                </c:pt>
                <c:pt idx="1">
                  <c:v>    Periodi di difficoltà finanziarie</c:v>
                </c:pt>
                <c:pt idx="2">
                  <c:v>    Pagamenti ritardati o mancanti</c:v>
                </c:pt>
                <c:pt idx="3">
                  <c:v>    Periodi con assenza clienti o carenza di lavoro</c:v>
                </c:pt>
                <c:pt idx="4">
                  <c:v>Difficoltà economiche:</c:v>
                </c:pt>
                <c:pt idx="6">
                  <c:v>Non sa</c:v>
                </c:pt>
                <c:pt idx="7">
                  <c:v>Altre difficoltà</c:v>
                </c:pt>
                <c:pt idx="8">
                  <c:v>Mancanza influenza nel determinare prezzi o compensi del
lavoro</c:v>
                </c:pt>
                <c:pt idx="9">
                  <c:v>Assenza di guadagno in caso di malattia</c:v>
                </c:pt>
                <c:pt idx="10">
                  <c:v>Nessuna difficoltà</c:v>
                </c:pt>
                <c:pt idx="11">
                  <c:v>Eccessivo carico burocratico/amministrativo</c:v>
                </c:pt>
              </c:strCache>
            </c:strRef>
          </c:cat>
          <c:val>
            <c:numRef>
              <c:f>'figura 1.7'!$C$5:$C$16</c:f>
              <c:numCache>
                <c:formatCode>0.0</c:formatCode>
                <c:ptCount val="12"/>
                <c:pt idx="0">
                  <c:v>2.8547443687250902</c:v>
                </c:pt>
                <c:pt idx="1">
                  <c:v>6.7142286402622569</c:v>
                </c:pt>
                <c:pt idx="2">
                  <c:v>19.859402195297996</c:v>
                </c:pt>
                <c:pt idx="3">
                  <c:v>24.091639328037001</c:v>
                </c:pt>
                <c:pt idx="6">
                  <c:v>2.2246281825665242</c:v>
                </c:pt>
                <c:pt idx="7">
                  <c:v>3.4869728110387714</c:v>
                </c:pt>
                <c:pt idx="8">
                  <c:v>3.3911970819482966</c:v>
                </c:pt>
                <c:pt idx="9">
                  <c:v>5.5279554084620592</c:v>
                </c:pt>
                <c:pt idx="10">
                  <c:v>9.5119722678871881</c:v>
                </c:pt>
                <c:pt idx="11">
                  <c:v>22.33725971577481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2A-45A5-B2FC-BF4A1962A870}"/>
            </c:ext>
          </c:extLst>
        </c:ser>
        <c:ser>
          <c:idx val="2"/>
          <c:order val="2"/>
          <c:tx>
            <c:strRef>
              <c:f>'figura 1.7'!$D$4</c:f>
              <c:strCache>
                <c:ptCount val="1"/>
                <c:pt idx="0">
                  <c:v>Parzialmente autonomi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-2.4316109422492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2A-45A5-B2FC-BF4A1962A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1.7'!$A$5:$A$16</c:f>
              <c:strCache>
                <c:ptCount val="12"/>
                <c:pt idx="0">
                  <c:v>     Mancanza di finanziamenti per l'attività</c:v>
                </c:pt>
                <c:pt idx="1">
                  <c:v>    Periodi di difficoltà finanziarie</c:v>
                </c:pt>
                <c:pt idx="2">
                  <c:v>    Pagamenti ritardati o mancanti</c:v>
                </c:pt>
                <c:pt idx="3">
                  <c:v>    Periodi con assenza clienti o carenza di lavoro</c:v>
                </c:pt>
                <c:pt idx="4">
                  <c:v>Difficoltà economiche:</c:v>
                </c:pt>
                <c:pt idx="6">
                  <c:v>Non sa</c:v>
                </c:pt>
                <c:pt idx="7">
                  <c:v>Altre difficoltà</c:v>
                </c:pt>
                <c:pt idx="8">
                  <c:v>Mancanza influenza nel determinare prezzi o compensi del
lavoro</c:v>
                </c:pt>
                <c:pt idx="9">
                  <c:v>Assenza di guadagno in caso di malattia</c:v>
                </c:pt>
                <c:pt idx="10">
                  <c:v>Nessuna difficoltà</c:v>
                </c:pt>
                <c:pt idx="11">
                  <c:v>Eccessivo carico burocratico/amministrativo</c:v>
                </c:pt>
              </c:strCache>
            </c:strRef>
          </c:cat>
          <c:val>
            <c:numRef>
              <c:f>'figura 1.7'!$D$5:$D$16</c:f>
              <c:numCache>
                <c:formatCode>0.0</c:formatCode>
                <c:ptCount val="12"/>
                <c:pt idx="0">
                  <c:v>1.7031644576547667</c:v>
                </c:pt>
                <c:pt idx="1">
                  <c:v>7.5287980745034542</c:v>
                </c:pt>
                <c:pt idx="2">
                  <c:v>8.1990508699372082</c:v>
                </c:pt>
                <c:pt idx="3">
                  <c:v>17.025131519348221</c:v>
                </c:pt>
                <c:pt idx="6">
                  <c:v>2.06138260362422</c:v>
                </c:pt>
                <c:pt idx="7">
                  <c:v>3.88148604281447</c:v>
                </c:pt>
                <c:pt idx="8">
                  <c:v>9.1079183973142523</c:v>
                </c:pt>
                <c:pt idx="9">
                  <c:v>13.556632512589442</c:v>
                </c:pt>
                <c:pt idx="10">
                  <c:v>25.871639484521125</c:v>
                </c:pt>
                <c:pt idx="11">
                  <c:v>11.065388133801878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2A-45A5-B2FC-BF4A1962A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83456464"/>
        <c:axId val="883458624"/>
      </c:barChart>
      <c:catAx>
        <c:axId val="883456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3458624"/>
        <c:crosses val="autoZero"/>
        <c:auto val="1"/>
        <c:lblAlgn val="ctr"/>
        <c:lblOffset val="100"/>
        <c:noMultiLvlLbl val="0"/>
      </c:catAx>
      <c:valAx>
        <c:axId val="88345862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345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'figura 1.8'!$B$7</c:f>
              <c:strCache>
                <c:ptCount val="1"/>
                <c:pt idx="0">
                  <c:v>Datori di lavoro  (sx)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16-4719-8424-0EBE00C7C6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'figura 1.8'!$C$6:$K$6</c15:sqref>
                  </c15:fullRef>
                </c:ext>
              </c:extLst>
              <c:f>'figura 1.8'!$C$6:$F$6</c:f>
              <c:strCache>
                <c:ptCount val="4"/>
                <c:pt idx="0">
                  <c:v>2019-18</c:v>
                </c:pt>
                <c:pt idx="1">
                  <c:v>2020-19</c:v>
                </c:pt>
                <c:pt idx="2">
                  <c:v>2021-20</c:v>
                </c:pt>
                <c:pt idx="3">
                  <c:v>2022-21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'figura 1.8'!$C$7:$K$7</c15:sqref>
                  </c15:fullRef>
                </c:ext>
              </c:extLst>
              <c:f>'figura 1.8'!$C$7:$F$7</c:f>
              <c:numCache>
                <c:formatCode>0.0</c:formatCode>
                <c:ptCount val="4"/>
                <c:pt idx="0">
                  <c:v>-1.0309123552893869</c:v>
                </c:pt>
                <c:pt idx="1">
                  <c:v>-3.0980046223347242</c:v>
                </c:pt>
                <c:pt idx="2">
                  <c:v>-1.1341506693665986</c:v>
                </c:pt>
                <c:pt idx="3">
                  <c:v>8.5893054290316471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16-4719-8424-0EBE00C7C63D}"/>
            </c:ext>
          </c:extLst>
        </c:ser>
        <c:ser>
          <c:idx val="1"/>
          <c:order val="1"/>
          <c:tx>
            <c:strRef>
              <c:f>'figura 1.8'!$B$8</c:f>
              <c:strCache>
                <c:ptCount val="1"/>
                <c:pt idx="0">
                  <c:v>Autonomi senza dip. (sx)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'figura 1.8'!$C$6:$K$6</c15:sqref>
                  </c15:fullRef>
                </c:ext>
              </c:extLst>
              <c:f>'figura 1.8'!$C$6:$F$6</c:f>
              <c:strCache>
                <c:ptCount val="4"/>
                <c:pt idx="0">
                  <c:v>2019-18</c:v>
                </c:pt>
                <c:pt idx="1">
                  <c:v>2020-19</c:v>
                </c:pt>
                <c:pt idx="2">
                  <c:v>2021-20</c:v>
                </c:pt>
                <c:pt idx="3">
                  <c:v>2022-21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'figura 1.8'!$C$8:$K$8</c15:sqref>
                  </c15:fullRef>
                </c:ext>
              </c:extLst>
              <c:f>'figura 1.8'!$C$8:$F$8</c:f>
              <c:numCache>
                <c:formatCode>0.0</c:formatCode>
                <c:ptCount val="4"/>
                <c:pt idx="0">
                  <c:v>0.22154709350531818</c:v>
                </c:pt>
                <c:pt idx="1">
                  <c:v>-4.3000945647420572</c:v>
                </c:pt>
                <c:pt idx="2">
                  <c:v>-3.2249777505797201</c:v>
                </c:pt>
                <c:pt idx="3">
                  <c:v>-1.4934356048581208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16-4719-8424-0EBE00C7C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399616"/>
        <c:axId val="737402856"/>
      </c:lineChart>
      <c:lineChart>
        <c:grouping val="standard"/>
        <c:varyColors val="0"/>
        <c:ser>
          <c:idx val="2"/>
          <c:order val="2"/>
          <c:tx>
            <c:strRef>
              <c:f>'figura 1.8'!$B$9</c:f>
              <c:strCache>
                <c:ptCount val="1"/>
                <c:pt idx="0">
                  <c:v>collaboratori (dx)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16-4719-8424-0EBE00C7C6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'figura 1.8'!$C$6:$K$6</c15:sqref>
                  </c15:fullRef>
                </c:ext>
              </c:extLst>
              <c:f>'figura 1.8'!$C$6:$F$6</c:f>
              <c:strCache>
                <c:ptCount val="4"/>
                <c:pt idx="0">
                  <c:v>2019-18</c:v>
                </c:pt>
                <c:pt idx="1">
                  <c:v>2020-19</c:v>
                </c:pt>
                <c:pt idx="2">
                  <c:v>2021-20</c:v>
                </c:pt>
                <c:pt idx="3">
                  <c:v>2022-21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'figura 1.8'!$C$9:$K$9</c15:sqref>
                  </c15:fullRef>
                </c:ext>
              </c:extLst>
              <c:f>'figura 1.8'!$C$9:$F$9</c:f>
              <c:numCache>
                <c:formatCode>0.0</c:formatCode>
                <c:ptCount val="4"/>
                <c:pt idx="0">
                  <c:v>-7.1353126563495586</c:v>
                </c:pt>
                <c:pt idx="1">
                  <c:v>-6.6622153661962056</c:v>
                </c:pt>
                <c:pt idx="2">
                  <c:v>27.079828512508815</c:v>
                </c:pt>
                <c:pt idx="3">
                  <c:v>-0.37851289079028289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16-4719-8424-0EBE00C7C63D}"/>
            </c:ext>
          </c:extLst>
        </c:ser>
        <c:ser>
          <c:idx val="3"/>
          <c:order val="3"/>
          <c:tx>
            <c:strRef>
              <c:f>'figura 1.8'!$B$10</c:f>
              <c:strCache>
                <c:ptCount val="1"/>
                <c:pt idx="0">
                  <c:v>totale indipendenti (dx)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'figura 1.8'!$C$6:$K$6</c15:sqref>
                  </c15:fullRef>
                </c:ext>
              </c:extLst>
              <c:f>'figura 1.8'!$C$6:$F$6</c:f>
              <c:strCache>
                <c:ptCount val="4"/>
                <c:pt idx="0">
                  <c:v>2019-18</c:v>
                </c:pt>
                <c:pt idx="1">
                  <c:v>2020-19</c:v>
                </c:pt>
                <c:pt idx="2">
                  <c:v>2021-20</c:v>
                </c:pt>
                <c:pt idx="3">
                  <c:v>2022-21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'figura 1.8'!$C$10:$K$10</c15:sqref>
                  </c15:fullRef>
                </c:ext>
              </c:extLst>
              <c:f>'figura 1.8'!$C$10:$F$10</c:f>
              <c:numCache>
                <c:formatCode>0.0</c:formatCode>
                <c:ptCount val="4"/>
                <c:pt idx="0">
                  <c:v>-9.6719456047046029E-2</c:v>
                </c:pt>
                <c:pt idx="1">
                  <c:v>-4.4325724554016448</c:v>
                </c:pt>
                <c:pt idx="2">
                  <c:v>-2.0785700265508971</c:v>
                </c:pt>
                <c:pt idx="3">
                  <c:v>1.0565326079517292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16-4719-8424-0EBE00C7C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706528"/>
        <c:axId val="740958448"/>
      </c:lineChart>
      <c:catAx>
        <c:axId val="73739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37402856"/>
        <c:crosses val="autoZero"/>
        <c:auto val="1"/>
        <c:lblAlgn val="ctr"/>
        <c:lblOffset val="100"/>
        <c:noMultiLvlLbl val="0"/>
      </c:catAx>
      <c:valAx>
        <c:axId val="737402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Variazioni tendenziali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37399616"/>
        <c:crosses val="autoZero"/>
        <c:crossBetween val="between"/>
      </c:valAx>
      <c:valAx>
        <c:axId val="740958448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7706528"/>
        <c:crosses val="max"/>
        <c:crossBetween val="between"/>
      </c:valAx>
      <c:catAx>
        <c:axId val="57770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095844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'figura 1.9'!$C$5</c:f>
              <c:strCache>
                <c:ptCount val="1"/>
                <c:pt idx="0">
                  <c:v>Dip permanenti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'figura 1.9'!$B$6:$B$12</c:f>
              <c:strCache>
                <c:ptCount val="7"/>
                <c:pt idx="0">
                  <c:v>Sicurezza sul lavoro </c:v>
                </c:pt>
                <c:pt idx="1">
                  <c:v>Autonomia/potere decisionale</c:v>
                </c:pt>
                <c:pt idx="2">
                  <c:v>Orari di lavoro</c:v>
                </c:pt>
                <c:pt idx="3">
                  <c:v>Ritmi e intensità del lavoro</c:v>
                </c:pt>
                <c:pt idx="4">
                  <c:v>Affermazione o crescita professionale</c:v>
                </c:pt>
                <c:pt idx="5">
                  <c:v>Condizione economica</c:v>
                </c:pt>
                <c:pt idx="6">
                  <c:v>Stabilità </c:v>
                </c:pt>
              </c:strCache>
            </c:strRef>
          </c:cat>
          <c:val>
            <c:numRef>
              <c:f>'figura 1.9'!$C$6:$C$12</c:f>
              <c:numCache>
                <c:formatCode>0.0</c:formatCode>
                <c:ptCount val="7"/>
                <c:pt idx="0">
                  <c:v>9.0794714147083013</c:v>
                </c:pt>
                <c:pt idx="1">
                  <c:v>6.9481179186257211</c:v>
                </c:pt>
                <c:pt idx="2">
                  <c:v>10.436715198874479</c:v>
                </c:pt>
                <c:pt idx="3">
                  <c:v>12.758132680063042</c:v>
                </c:pt>
                <c:pt idx="4">
                  <c:v>10.392813120578415</c:v>
                </c:pt>
                <c:pt idx="5">
                  <c:v>11.949489694621974</c:v>
                </c:pt>
                <c:pt idx="6">
                  <c:v>13.891229103710481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C-477F-87E3-8649AF8EACFC}"/>
            </c:ext>
          </c:extLst>
        </c:ser>
        <c:ser>
          <c:idx val="1"/>
          <c:order val="1"/>
          <c:tx>
            <c:strRef>
              <c:f>'figura 1.9'!$D$5</c:f>
              <c:strCache>
                <c:ptCount val="1"/>
                <c:pt idx="0">
                  <c:v>Dip a termine</c:v>
                </c:pt>
              </c:strCache>
            </c:strRef>
          </c:tx>
          <c:spPr>
            <a:ln w="28575" cap="rnd">
              <a:solidFill>
                <a:srgbClr val="CC99FF"/>
              </a:solidFill>
              <a:round/>
            </a:ln>
            <a:effectLst/>
          </c:spPr>
          <c:marker>
            <c:symbol val="none"/>
          </c:marker>
          <c:cat>
            <c:strRef>
              <c:f>'figura 1.9'!$B$6:$B$12</c:f>
              <c:strCache>
                <c:ptCount val="7"/>
                <c:pt idx="0">
                  <c:v>Sicurezza sul lavoro </c:v>
                </c:pt>
                <c:pt idx="1">
                  <c:v>Autonomia/potere decisionale</c:v>
                </c:pt>
                <c:pt idx="2">
                  <c:v>Orari di lavoro</c:v>
                </c:pt>
                <c:pt idx="3">
                  <c:v>Ritmi e intensità del lavoro</c:v>
                </c:pt>
                <c:pt idx="4">
                  <c:v>Affermazione o crescita professionale</c:v>
                </c:pt>
                <c:pt idx="5">
                  <c:v>Condizione economica</c:v>
                </c:pt>
                <c:pt idx="6">
                  <c:v>Stabilità </c:v>
                </c:pt>
              </c:strCache>
            </c:strRef>
          </c:cat>
          <c:val>
            <c:numRef>
              <c:f>'figura 1.9'!$D$6:$D$12</c:f>
              <c:numCache>
                <c:formatCode>0.0</c:formatCode>
                <c:ptCount val="7"/>
                <c:pt idx="0">
                  <c:v>8.1796137861806191</c:v>
                </c:pt>
                <c:pt idx="1">
                  <c:v>7.2201260626865702</c:v>
                </c:pt>
                <c:pt idx="2">
                  <c:v>11.20934658617028</c:v>
                </c:pt>
                <c:pt idx="3">
                  <c:v>18.18356216665665</c:v>
                </c:pt>
                <c:pt idx="4">
                  <c:v>7.6324810826811547</c:v>
                </c:pt>
                <c:pt idx="5">
                  <c:v>11.38802532088836</c:v>
                </c:pt>
                <c:pt idx="6">
                  <c:v>11.19505814821753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2C-477F-87E3-8649AF8EACFC}"/>
            </c:ext>
          </c:extLst>
        </c:ser>
        <c:ser>
          <c:idx val="2"/>
          <c:order val="2"/>
          <c:tx>
            <c:strRef>
              <c:f>'figura 1.9'!$E$5</c:f>
              <c:strCache>
                <c:ptCount val="1"/>
                <c:pt idx="0">
                  <c:v>Collaboratori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'figura 1.9'!$B$6:$B$12</c:f>
              <c:strCache>
                <c:ptCount val="7"/>
                <c:pt idx="0">
                  <c:v>Sicurezza sul lavoro </c:v>
                </c:pt>
                <c:pt idx="1">
                  <c:v>Autonomia/potere decisionale</c:v>
                </c:pt>
                <c:pt idx="2">
                  <c:v>Orari di lavoro</c:v>
                </c:pt>
                <c:pt idx="3">
                  <c:v>Ritmi e intensità del lavoro</c:v>
                </c:pt>
                <c:pt idx="4">
                  <c:v>Affermazione o crescita professionale</c:v>
                </c:pt>
                <c:pt idx="5">
                  <c:v>Condizione economica</c:v>
                </c:pt>
                <c:pt idx="6">
                  <c:v>Stabilità </c:v>
                </c:pt>
              </c:strCache>
            </c:strRef>
          </c:cat>
          <c:val>
            <c:numRef>
              <c:f>'figura 1.9'!$E$6:$E$12</c:f>
              <c:numCache>
                <c:formatCode>0.0</c:formatCode>
                <c:ptCount val="7"/>
                <c:pt idx="0">
                  <c:v>8.8296074507071509</c:v>
                </c:pt>
                <c:pt idx="1">
                  <c:v>10.934898852159751</c:v>
                </c:pt>
                <c:pt idx="2">
                  <c:v>12.159857329436029</c:v>
                </c:pt>
                <c:pt idx="3">
                  <c:v>15.207416131387507</c:v>
                </c:pt>
                <c:pt idx="4">
                  <c:v>16.731278249526955</c:v>
                </c:pt>
                <c:pt idx="5">
                  <c:v>20.587273250928749</c:v>
                </c:pt>
                <c:pt idx="6">
                  <c:v>22.22568313132852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2C-477F-87E3-8649AF8EACFC}"/>
            </c:ext>
          </c:extLst>
        </c:ser>
        <c:ser>
          <c:idx val="4"/>
          <c:order val="3"/>
          <c:tx>
            <c:strRef>
              <c:f>'figura 1.9'!$F$5</c:f>
              <c:strCache>
                <c:ptCount val="1"/>
                <c:pt idx="0">
                  <c:v>Autonomi in senso stretto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'figura 1.9'!$B$6:$B$12</c:f>
              <c:strCache>
                <c:ptCount val="7"/>
                <c:pt idx="0">
                  <c:v>Sicurezza sul lavoro </c:v>
                </c:pt>
                <c:pt idx="1">
                  <c:v>Autonomia/potere decisionale</c:v>
                </c:pt>
                <c:pt idx="2">
                  <c:v>Orari di lavoro</c:v>
                </c:pt>
                <c:pt idx="3">
                  <c:v>Ritmi e intensità del lavoro</c:v>
                </c:pt>
                <c:pt idx="4">
                  <c:v>Affermazione o crescita professionale</c:v>
                </c:pt>
                <c:pt idx="5">
                  <c:v>Condizione economica</c:v>
                </c:pt>
                <c:pt idx="6">
                  <c:v>Stabilità </c:v>
                </c:pt>
              </c:strCache>
            </c:strRef>
          </c:cat>
          <c:val>
            <c:numRef>
              <c:f>'figura 1.9'!$F$6:$F$12</c:f>
              <c:numCache>
                <c:formatCode>0.0</c:formatCode>
                <c:ptCount val="7"/>
                <c:pt idx="0">
                  <c:v>11.890680870074757</c:v>
                </c:pt>
                <c:pt idx="1">
                  <c:v>10.393511154565578</c:v>
                </c:pt>
                <c:pt idx="2">
                  <c:v>19.684480610696056</c:v>
                </c:pt>
                <c:pt idx="3">
                  <c:v>25.201220134179124</c:v>
                </c:pt>
                <c:pt idx="4">
                  <c:v>12.294763439296062</c:v>
                </c:pt>
                <c:pt idx="5">
                  <c:v>29.466449843042327</c:v>
                </c:pt>
                <c:pt idx="6">
                  <c:v>23.225872362032732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2C-477F-87E3-8649AF8EA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668816"/>
        <c:axId val="461668456"/>
      </c:radarChart>
      <c:catAx>
        <c:axId val="46166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1668456"/>
        <c:crosses val="autoZero"/>
        <c:auto val="1"/>
        <c:lblAlgn val="ctr"/>
        <c:lblOffset val="100"/>
        <c:noMultiLvlLbl val="0"/>
      </c:catAx>
      <c:valAx>
        <c:axId val="461668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166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'figura 1.10'!$C$3</c:f>
              <c:strCache>
                <c:ptCount val="1"/>
                <c:pt idx="0">
                  <c:v>Titolari di attività o imprenditori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1.10'!$B$4:$B$12</c:f>
              <c:strCache>
                <c:ptCount val="9"/>
                <c:pt idx="0">
                  <c:v> Fino alla licenza media</c:v>
                </c:pt>
                <c:pt idx="1">
                  <c:v>Diploma</c:v>
                </c:pt>
                <c:pt idx="2">
                  <c:v>Laurea e oltre</c:v>
                </c:pt>
                <c:pt idx="3">
                  <c:v>50 anni e più</c:v>
                </c:pt>
                <c:pt idx="4">
                  <c:v>30-49 anni</c:v>
                </c:pt>
                <c:pt idx="5">
                  <c:v>18-29 anni</c:v>
                </c:pt>
                <c:pt idx="6">
                  <c:v>Uomini</c:v>
                </c:pt>
                <c:pt idx="7">
                  <c:v>Donne</c:v>
                </c:pt>
                <c:pt idx="8">
                  <c:v>TOTALE</c:v>
                </c:pt>
              </c:strCache>
            </c:strRef>
          </c:cat>
          <c:val>
            <c:numRef>
              <c:f>'figura 1.10'!$C$4:$C$12</c:f>
              <c:numCache>
                <c:formatCode>0.0</c:formatCode>
                <c:ptCount val="9"/>
                <c:pt idx="0">
                  <c:v>30.762045928028499</c:v>
                </c:pt>
                <c:pt idx="1">
                  <c:v>29.413699410333411</c:v>
                </c:pt>
                <c:pt idx="2">
                  <c:v>20.927804242846729</c:v>
                </c:pt>
                <c:pt idx="3">
                  <c:v>34.266351331554695</c:v>
                </c:pt>
                <c:pt idx="4">
                  <c:v>24.534074689519478</c:v>
                </c:pt>
                <c:pt idx="5">
                  <c:v>14.568880588448488</c:v>
                </c:pt>
                <c:pt idx="6">
                  <c:v>30.557105511271164</c:v>
                </c:pt>
                <c:pt idx="7">
                  <c:v>20.82817508978528</c:v>
                </c:pt>
                <c:pt idx="8">
                  <c:v>27.522812482981902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5-43F2-ADD4-4EEC199236B9}"/>
            </c:ext>
          </c:extLst>
        </c:ser>
        <c:ser>
          <c:idx val="1"/>
          <c:order val="1"/>
          <c:tx>
            <c:strRef>
              <c:f>'figura 1.10'!$D$3</c:f>
              <c:strCache>
                <c:ptCount val="1"/>
                <c:pt idx="0">
                  <c:v>Partita IVA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1.10'!$B$4:$B$12</c:f>
              <c:strCache>
                <c:ptCount val="9"/>
                <c:pt idx="0">
                  <c:v> Fino alla licenza media</c:v>
                </c:pt>
                <c:pt idx="1">
                  <c:v>Diploma</c:v>
                </c:pt>
                <c:pt idx="2">
                  <c:v>Laurea e oltre</c:v>
                </c:pt>
                <c:pt idx="3">
                  <c:v>50 anni e più</c:v>
                </c:pt>
                <c:pt idx="4">
                  <c:v>30-49 anni</c:v>
                </c:pt>
                <c:pt idx="5">
                  <c:v>18-29 anni</c:v>
                </c:pt>
                <c:pt idx="6">
                  <c:v>Uomini</c:v>
                </c:pt>
                <c:pt idx="7">
                  <c:v>Donne</c:v>
                </c:pt>
                <c:pt idx="8">
                  <c:v>TOTALE</c:v>
                </c:pt>
              </c:strCache>
            </c:strRef>
          </c:cat>
          <c:val>
            <c:numRef>
              <c:f>'figura 1.10'!$D$4:$D$12</c:f>
              <c:numCache>
                <c:formatCode>0.0</c:formatCode>
                <c:ptCount val="9"/>
                <c:pt idx="0">
                  <c:v>36.329065831623517</c:v>
                </c:pt>
                <c:pt idx="1">
                  <c:v>38.146536059808916</c:v>
                </c:pt>
                <c:pt idx="2">
                  <c:v>53.439074236446515</c:v>
                </c:pt>
                <c:pt idx="3">
                  <c:v>44.905205677640126</c:v>
                </c:pt>
                <c:pt idx="4">
                  <c:v>39.850648773694488</c:v>
                </c:pt>
                <c:pt idx="5">
                  <c:v>38.094188606317957</c:v>
                </c:pt>
                <c:pt idx="6">
                  <c:v>43.351051076047717</c:v>
                </c:pt>
                <c:pt idx="7">
                  <c:v>38.210809125190806</c:v>
                </c:pt>
                <c:pt idx="8">
                  <c:v>41.747894342522294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5-43F2-ADD4-4EEC199236B9}"/>
            </c:ext>
          </c:extLst>
        </c:ser>
        <c:ser>
          <c:idx val="3"/>
          <c:order val="2"/>
          <c:tx>
            <c:strRef>
              <c:f>'figura 1.10'!$F$3</c:f>
              <c:strCache>
                <c:ptCount val="1"/>
                <c:pt idx="0">
                  <c:v>Collaboratori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1.10'!$B$4:$B$12</c:f>
              <c:strCache>
                <c:ptCount val="9"/>
                <c:pt idx="0">
                  <c:v> Fino alla licenza media</c:v>
                </c:pt>
                <c:pt idx="1">
                  <c:v>Diploma</c:v>
                </c:pt>
                <c:pt idx="2">
                  <c:v>Laurea e oltre</c:v>
                </c:pt>
                <c:pt idx="3">
                  <c:v>50 anni e più</c:v>
                </c:pt>
                <c:pt idx="4">
                  <c:v>30-49 anni</c:v>
                </c:pt>
                <c:pt idx="5">
                  <c:v>18-29 anni</c:v>
                </c:pt>
                <c:pt idx="6">
                  <c:v>Uomini</c:v>
                </c:pt>
                <c:pt idx="7">
                  <c:v>Donne</c:v>
                </c:pt>
                <c:pt idx="8">
                  <c:v>TOTALE</c:v>
                </c:pt>
              </c:strCache>
            </c:strRef>
          </c:cat>
          <c:val>
            <c:numRef>
              <c:f>'figura 1.10'!$F$4:$F$12</c:f>
              <c:numCache>
                <c:formatCode>0.0</c:formatCode>
                <c:ptCount val="9"/>
                <c:pt idx="0">
                  <c:v>20.539831639344936</c:v>
                </c:pt>
                <c:pt idx="1">
                  <c:v>23.331906142400928</c:v>
                </c:pt>
                <c:pt idx="2">
                  <c:v>18.96375178228265</c:v>
                </c:pt>
                <c:pt idx="3">
                  <c:v>13.426768934243624</c:v>
                </c:pt>
                <c:pt idx="4">
                  <c:v>24.269017043911035</c:v>
                </c:pt>
                <c:pt idx="5">
                  <c:v>38.503445771218168</c:v>
                </c:pt>
                <c:pt idx="6">
                  <c:v>17.328128428057372</c:v>
                </c:pt>
                <c:pt idx="7">
                  <c:v>29.920653322142449</c:v>
                </c:pt>
                <c:pt idx="8">
                  <c:v>21.255529369305467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5-43F2-ADD4-4EEC199236B9}"/>
            </c:ext>
          </c:extLst>
        </c:ser>
        <c:ser>
          <c:idx val="2"/>
          <c:order val="3"/>
          <c:tx>
            <c:strRef>
              <c:f>'figura 1.10'!$E$3</c:f>
              <c:strCache>
                <c:ptCount val="1"/>
                <c:pt idx="0">
                  <c:v>Altro lavoro autonomo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1.10'!$B$4:$B$12</c:f>
              <c:strCache>
                <c:ptCount val="9"/>
                <c:pt idx="0">
                  <c:v> Fino alla licenza media</c:v>
                </c:pt>
                <c:pt idx="1">
                  <c:v>Diploma</c:v>
                </c:pt>
                <c:pt idx="2">
                  <c:v>Laurea e oltre</c:v>
                </c:pt>
                <c:pt idx="3">
                  <c:v>50 anni e più</c:v>
                </c:pt>
                <c:pt idx="4">
                  <c:v>30-49 anni</c:v>
                </c:pt>
                <c:pt idx="5">
                  <c:v>18-29 anni</c:v>
                </c:pt>
                <c:pt idx="6">
                  <c:v>Uomini</c:v>
                </c:pt>
                <c:pt idx="7">
                  <c:v>Donne</c:v>
                </c:pt>
                <c:pt idx="8">
                  <c:v>TOTALE</c:v>
                </c:pt>
              </c:strCache>
            </c:strRef>
          </c:cat>
          <c:val>
            <c:numRef>
              <c:f>'figura 1.10'!$E$4:$E$12</c:f>
              <c:numCache>
                <c:formatCode>0.0</c:formatCode>
                <c:ptCount val="9"/>
                <c:pt idx="0">
                  <c:v>12.369056601003077</c:v>
                </c:pt>
                <c:pt idx="1">
                  <c:v>9.107858387456762</c:v>
                </c:pt>
                <c:pt idx="2">
                  <c:v>6.6693697384240096</c:v>
                </c:pt>
                <c:pt idx="3">
                  <c:v>7.4016740565615624</c:v>
                </c:pt>
                <c:pt idx="4">
                  <c:v>11.346259492875136</c:v>
                </c:pt>
                <c:pt idx="5">
                  <c:v>8.8334850340152915</c:v>
                </c:pt>
                <c:pt idx="6">
                  <c:v>8.7637149846237765</c:v>
                </c:pt>
                <c:pt idx="7">
                  <c:v>11.04036246288123</c:v>
                </c:pt>
                <c:pt idx="8">
                  <c:v>9.4737638051901971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65-43F2-ADD4-4EEC19923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696952840"/>
        <c:axId val="696953824"/>
      </c:barChart>
      <c:catAx>
        <c:axId val="696952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6953824"/>
        <c:crosses val="autoZero"/>
        <c:auto val="1"/>
        <c:lblAlgn val="ctr"/>
        <c:lblOffset val="100"/>
        <c:noMultiLvlLbl val="0"/>
      </c:catAx>
      <c:valAx>
        <c:axId val="69695382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6952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28575</xdr:rowOff>
    </xdr:from>
    <xdr:to>
      <xdr:col>17</xdr:col>
      <xdr:colOff>390525</xdr:colOff>
      <xdr:row>36</xdr:row>
      <xdr:rowOff>38100</xdr:rowOff>
    </xdr:to>
    <xdr:graphicFrame macro="">
      <xdr:nvGraphicFramePr>
        <xdr:cNvPr id="2" name="Grafico 2">
          <a:extLst>
            <a:ext uri="{FF2B5EF4-FFF2-40B4-BE49-F238E27FC236}">
              <a16:creationId xmlns:a16="http://schemas.microsoft.com/office/drawing/2014/main" id="{4867C7CE-BE2E-400D-8193-745F7698E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2</xdr:row>
      <xdr:rowOff>60960</xdr:rowOff>
    </xdr:from>
    <xdr:to>
      <xdr:col>15</xdr:col>
      <xdr:colOff>594360</xdr:colOff>
      <xdr:row>15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DD3FA7A-A954-46D0-AA07-895D6621B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76201</xdr:colOff>
      <xdr:row>50</xdr:row>
      <xdr:rowOff>171449</xdr:rowOff>
    </xdr:from>
    <xdr:to>
      <xdr:col>26</xdr:col>
      <xdr:colOff>333375</xdr:colOff>
      <xdr:row>69</xdr:row>
      <xdr:rowOff>66674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0CBCC38-1893-4BA3-9D6B-3656D8FC5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453388</xdr:colOff>
      <xdr:row>2</xdr:row>
      <xdr:rowOff>152401</xdr:rowOff>
    </xdr:from>
    <xdr:to>
      <xdr:col>15</xdr:col>
      <xdr:colOff>53339</xdr:colOff>
      <xdr:row>17</xdr:row>
      <xdr:rowOff>179071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C4B817D-AEFF-4A3F-9656-151087160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332422</xdr:colOff>
      <xdr:row>1</xdr:row>
      <xdr:rowOff>12381</xdr:rowOff>
    </xdr:from>
    <xdr:to>
      <xdr:col>15</xdr:col>
      <xdr:colOff>312420</xdr:colOff>
      <xdr:row>20</xdr:row>
      <xdr:rowOff>175259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6BEEA6B-BAA8-44EA-BACC-5B380A9BA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533400</xdr:colOff>
      <xdr:row>14</xdr:row>
      <xdr:rowOff>118745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9CABF2D-836A-29F5-92C0-17DD72CBA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4800600" cy="240855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10</xdr:row>
      <xdr:rowOff>187642</xdr:rowOff>
    </xdr:from>
    <xdr:to>
      <xdr:col>8</xdr:col>
      <xdr:colOff>320040</xdr:colOff>
      <xdr:row>25</xdr:row>
      <xdr:rowOff>73342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1C9BB5E-39A4-4B93-B1A2-D2E990735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365760</xdr:colOff>
      <xdr:row>3</xdr:row>
      <xdr:rowOff>15240</xdr:rowOff>
    </xdr:from>
    <xdr:to>
      <xdr:col>16</xdr:col>
      <xdr:colOff>45720</xdr:colOff>
      <xdr:row>17</xdr:row>
      <xdr:rowOff>91440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AFA19F7-5826-4F97-BD71-4D6AC3D45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21590</xdr:colOff>
      <xdr:row>2</xdr:row>
      <xdr:rowOff>40005</xdr:rowOff>
    </xdr:from>
    <xdr:to>
      <xdr:col>18</xdr:col>
      <xdr:colOff>250190</xdr:colOff>
      <xdr:row>17</xdr:row>
      <xdr:rowOff>79692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A5B3BC7-5E08-45D3-B94B-2DBB2FF54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11</xdr:col>
      <xdr:colOff>333695</xdr:colOff>
      <xdr:row>22</xdr:row>
      <xdr:rowOff>188715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7189450-DFAD-4CB7-9F99-D70D3D3F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2500"/>
          <a:ext cx="6425885" cy="342721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9</xdr:col>
      <xdr:colOff>38099</xdr:colOff>
      <xdr:row>8</xdr:row>
      <xdr:rowOff>9525</xdr:rowOff>
    </xdr:from>
    <xdr:to>
      <xdr:col>13</xdr:col>
      <xdr:colOff>79396</xdr:colOff>
      <xdr:row>23</xdr:row>
      <xdr:rowOff>3012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56D09304-9655-4598-93AB-0DD36717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338854" y="1719170"/>
          <a:ext cx="2854797" cy="24835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</xdr:row>
      <xdr:rowOff>142875</xdr:rowOff>
    </xdr:from>
    <xdr:to>
      <xdr:col>7</xdr:col>
      <xdr:colOff>504825</xdr:colOff>
      <xdr:row>25</xdr:row>
      <xdr:rowOff>161925</xdr:rowOff>
    </xdr:to>
    <xdr:graphicFrame macro="">
      <xdr:nvGraphicFramePr>
        <xdr:cNvPr id="2" name="Grafico 6">
          <a:extLst>
            <a:ext uri="{FF2B5EF4-FFF2-40B4-BE49-F238E27FC236}">
              <a16:creationId xmlns:a16="http://schemas.microsoft.com/office/drawing/2014/main" id="{DE32BBF6-96D7-43EA-B91F-070756374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592455</xdr:colOff>
      <xdr:row>3</xdr:row>
      <xdr:rowOff>20002</xdr:rowOff>
    </xdr:from>
    <xdr:to>
      <xdr:col>14</xdr:col>
      <xdr:colOff>287655</xdr:colOff>
      <xdr:row>20</xdr:row>
      <xdr:rowOff>65722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74A3278-7C59-95D3-8C97-D9D2CD3B38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10</xdr:row>
      <xdr:rowOff>156210</xdr:rowOff>
    </xdr:from>
    <xdr:to>
      <xdr:col>6</xdr:col>
      <xdr:colOff>441960</xdr:colOff>
      <xdr:row>27</xdr:row>
      <xdr:rowOff>49530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BBF5E52-E45F-4F08-9E00-826B78EF5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537215</xdr:colOff>
      <xdr:row>3</xdr:row>
      <xdr:rowOff>19049</xdr:rowOff>
    </xdr:from>
    <xdr:to>
      <xdr:col>17</xdr:col>
      <xdr:colOff>80010</xdr:colOff>
      <xdr:row>16</xdr:row>
      <xdr:rowOff>228600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A1927EA-3773-459F-B37D-3850DE468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rray66\dedalo%202000-08\B-Indicatori%20di%20contesto%20e%20rottura\DATI\Dati%20Asse%20V\Delitti%20capoluog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88"/>
      <sheetName val="1989"/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ED0E-66DF-4821-881E-281D11DDF497}">
  <sheetPr>
    <tabColor theme="9"/>
  </sheetPr>
  <dimension ref="A1:L100"/>
  <sheetViews>
    <sheetView tabSelected="1" zoomScale="60" zoomScaleNormal="60" workbookViewId="0">
      <selection activeCell="T4" sqref="T4"/>
    </sheetView>
  </sheetViews>
  <sheetFormatPr defaultRowHeight="14.25"/>
  <cols>
    <col min="1" max="1" width="19.7109375" style="3" customWidth="1"/>
    <col min="2" max="6" width="9.140625" style="3"/>
    <col min="7" max="7" width="12.85546875" style="3" customWidth="1"/>
    <col min="8" max="256" width="9.140625" style="3"/>
    <col min="257" max="257" width="19.7109375" style="3" customWidth="1"/>
    <col min="258" max="512" width="9.140625" style="3"/>
    <col min="513" max="513" width="19.7109375" style="3" customWidth="1"/>
    <col min="514" max="768" width="9.140625" style="3"/>
    <col min="769" max="769" width="19.7109375" style="3" customWidth="1"/>
    <col min="770" max="1024" width="9.140625" style="3"/>
    <col min="1025" max="1025" width="19.7109375" style="3" customWidth="1"/>
    <col min="1026" max="1280" width="9.140625" style="3"/>
    <col min="1281" max="1281" width="19.7109375" style="3" customWidth="1"/>
    <col min="1282" max="1536" width="9.140625" style="3"/>
    <col min="1537" max="1537" width="19.7109375" style="3" customWidth="1"/>
    <col min="1538" max="1792" width="9.140625" style="3"/>
    <col min="1793" max="1793" width="19.7109375" style="3" customWidth="1"/>
    <col min="1794" max="2048" width="9.140625" style="3"/>
    <col min="2049" max="2049" width="19.7109375" style="3" customWidth="1"/>
    <col min="2050" max="2304" width="9.140625" style="3"/>
    <col min="2305" max="2305" width="19.7109375" style="3" customWidth="1"/>
    <col min="2306" max="2560" width="9.140625" style="3"/>
    <col min="2561" max="2561" width="19.7109375" style="3" customWidth="1"/>
    <col min="2562" max="2816" width="9.140625" style="3"/>
    <col min="2817" max="2817" width="19.7109375" style="3" customWidth="1"/>
    <col min="2818" max="3072" width="9.140625" style="3"/>
    <col min="3073" max="3073" width="19.7109375" style="3" customWidth="1"/>
    <col min="3074" max="3328" width="9.140625" style="3"/>
    <col min="3329" max="3329" width="19.7109375" style="3" customWidth="1"/>
    <col min="3330" max="3584" width="9.140625" style="3"/>
    <col min="3585" max="3585" width="19.7109375" style="3" customWidth="1"/>
    <col min="3586" max="3840" width="9.140625" style="3"/>
    <col min="3841" max="3841" width="19.7109375" style="3" customWidth="1"/>
    <col min="3842" max="4096" width="9.140625" style="3"/>
    <col min="4097" max="4097" width="19.7109375" style="3" customWidth="1"/>
    <col min="4098" max="4352" width="9.140625" style="3"/>
    <col min="4353" max="4353" width="19.7109375" style="3" customWidth="1"/>
    <col min="4354" max="4608" width="9.140625" style="3"/>
    <col min="4609" max="4609" width="19.7109375" style="3" customWidth="1"/>
    <col min="4610" max="4864" width="9.140625" style="3"/>
    <col min="4865" max="4865" width="19.7109375" style="3" customWidth="1"/>
    <col min="4866" max="5120" width="9.140625" style="3"/>
    <col min="5121" max="5121" width="19.7109375" style="3" customWidth="1"/>
    <col min="5122" max="5376" width="9.140625" style="3"/>
    <col min="5377" max="5377" width="19.7109375" style="3" customWidth="1"/>
    <col min="5378" max="5632" width="9.140625" style="3"/>
    <col min="5633" max="5633" width="19.7109375" style="3" customWidth="1"/>
    <col min="5634" max="5888" width="9.140625" style="3"/>
    <col min="5889" max="5889" width="19.7109375" style="3" customWidth="1"/>
    <col min="5890" max="6144" width="9.140625" style="3"/>
    <col min="6145" max="6145" width="19.7109375" style="3" customWidth="1"/>
    <col min="6146" max="6400" width="9.140625" style="3"/>
    <col min="6401" max="6401" width="19.7109375" style="3" customWidth="1"/>
    <col min="6402" max="6656" width="9.140625" style="3"/>
    <col min="6657" max="6657" width="19.7109375" style="3" customWidth="1"/>
    <col min="6658" max="6912" width="9.140625" style="3"/>
    <col min="6913" max="6913" width="19.7109375" style="3" customWidth="1"/>
    <col min="6914" max="7168" width="9.140625" style="3"/>
    <col min="7169" max="7169" width="19.7109375" style="3" customWidth="1"/>
    <col min="7170" max="7424" width="9.140625" style="3"/>
    <col min="7425" max="7425" width="19.7109375" style="3" customWidth="1"/>
    <col min="7426" max="7680" width="9.140625" style="3"/>
    <col min="7681" max="7681" width="19.7109375" style="3" customWidth="1"/>
    <col min="7682" max="7936" width="9.140625" style="3"/>
    <col min="7937" max="7937" width="19.7109375" style="3" customWidth="1"/>
    <col min="7938" max="8192" width="9.140625" style="3"/>
    <col min="8193" max="8193" width="19.7109375" style="3" customWidth="1"/>
    <col min="8194" max="8448" width="9.140625" style="3"/>
    <col min="8449" max="8449" width="19.7109375" style="3" customWidth="1"/>
    <col min="8450" max="8704" width="9.140625" style="3"/>
    <col min="8705" max="8705" width="19.7109375" style="3" customWidth="1"/>
    <col min="8706" max="8960" width="9.140625" style="3"/>
    <col min="8961" max="8961" width="19.7109375" style="3" customWidth="1"/>
    <col min="8962" max="9216" width="9.140625" style="3"/>
    <col min="9217" max="9217" width="19.7109375" style="3" customWidth="1"/>
    <col min="9218" max="9472" width="9.140625" style="3"/>
    <col min="9473" max="9473" width="19.7109375" style="3" customWidth="1"/>
    <col min="9474" max="9728" width="9.140625" style="3"/>
    <col min="9729" max="9729" width="19.7109375" style="3" customWidth="1"/>
    <col min="9730" max="9984" width="9.140625" style="3"/>
    <col min="9985" max="9985" width="19.7109375" style="3" customWidth="1"/>
    <col min="9986" max="10240" width="9.140625" style="3"/>
    <col min="10241" max="10241" width="19.7109375" style="3" customWidth="1"/>
    <col min="10242" max="10496" width="9.140625" style="3"/>
    <col min="10497" max="10497" width="19.7109375" style="3" customWidth="1"/>
    <col min="10498" max="10752" width="9.140625" style="3"/>
    <col min="10753" max="10753" width="19.7109375" style="3" customWidth="1"/>
    <col min="10754" max="11008" width="9.140625" style="3"/>
    <col min="11009" max="11009" width="19.7109375" style="3" customWidth="1"/>
    <col min="11010" max="11264" width="9.140625" style="3"/>
    <col min="11265" max="11265" width="19.7109375" style="3" customWidth="1"/>
    <col min="11266" max="11520" width="9.140625" style="3"/>
    <col min="11521" max="11521" width="19.7109375" style="3" customWidth="1"/>
    <col min="11522" max="11776" width="9.140625" style="3"/>
    <col min="11777" max="11777" width="19.7109375" style="3" customWidth="1"/>
    <col min="11778" max="12032" width="9.140625" style="3"/>
    <col min="12033" max="12033" width="19.7109375" style="3" customWidth="1"/>
    <col min="12034" max="12288" width="9.140625" style="3"/>
    <col min="12289" max="12289" width="19.7109375" style="3" customWidth="1"/>
    <col min="12290" max="12544" width="9.140625" style="3"/>
    <col min="12545" max="12545" width="19.7109375" style="3" customWidth="1"/>
    <col min="12546" max="12800" width="9.140625" style="3"/>
    <col min="12801" max="12801" width="19.7109375" style="3" customWidth="1"/>
    <col min="12802" max="13056" width="9.140625" style="3"/>
    <col min="13057" max="13057" width="19.7109375" style="3" customWidth="1"/>
    <col min="13058" max="13312" width="9.140625" style="3"/>
    <col min="13313" max="13313" width="19.7109375" style="3" customWidth="1"/>
    <col min="13314" max="13568" width="9.140625" style="3"/>
    <col min="13569" max="13569" width="19.7109375" style="3" customWidth="1"/>
    <col min="13570" max="13824" width="9.140625" style="3"/>
    <col min="13825" max="13825" width="19.7109375" style="3" customWidth="1"/>
    <col min="13826" max="14080" width="9.140625" style="3"/>
    <col min="14081" max="14081" width="19.7109375" style="3" customWidth="1"/>
    <col min="14082" max="14336" width="9.140625" style="3"/>
    <col min="14337" max="14337" width="19.7109375" style="3" customWidth="1"/>
    <col min="14338" max="14592" width="9.140625" style="3"/>
    <col min="14593" max="14593" width="19.7109375" style="3" customWidth="1"/>
    <col min="14594" max="14848" width="9.140625" style="3"/>
    <col min="14849" max="14849" width="19.7109375" style="3" customWidth="1"/>
    <col min="14850" max="15104" width="9.140625" style="3"/>
    <col min="15105" max="15105" width="19.7109375" style="3" customWidth="1"/>
    <col min="15106" max="15360" width="9.140625" style="3"/>
    <col min="15361" max="15361" width="19.7109375" style="3" customWidth="1"/>
    <col min="15362" max="15616" width="9.140625" style="3"/>
    <col min="15617" max="15617" width="19.7109375" style="3" customWidth="1"/>
    <col min="15618" max="15872" width="9.140625" style="3"/>
    <col min="15873" max="15873" width="19.7109375" style="3" customWidth="1"/>
    <col min="15874" max="16128" width="9.140625" style="3"/>
    <col min="16129" max="16129" width="19.7109375" style="3" customWidth="1"/>
    <col min="16130" max="16384" width="9.140625" style="3"/>
  </cols>
  <sheetData>
    <row r="1" spans="1:1" ht="15">
      <c r="A1" t="s">
        <v>249</v>
      </c>
    </row>
    <row r="38" spans="1:12">
      <c r="A38" s="4" t="s">
        <v>29</v>
      </c>
    </row>
    <row r="41" spans="1:12" ht="48">
      <c r="B41" s="6" t="s">
        <v>0</v>
      </c>
      <c r="C41" s="6" t="s">
        <v>30</v>
      </c>
      <c r="D41" s="6" t="s">
        <v>1</v>
      </c>
      <c r="F41" s="6" t="s">
        <v>171</v>
      </c>
      <c r="G41" s="5"/>
      <c r="H41" s="6"/>
      <c r="I41" s="6"/>
      <c r="J41" s="6"/>
      <c r="L41" s="6"/>
    </row>
    <row r="42" spans="1:12">
      <c r="A42" s="3" t="s">
        <v>13</v>
      </c>
      <c r="B42" s="23">
        <v>19.574457808047143</v>
      </c>
      <c r="C42" s="23">
        <v>7.6800463700912909</v>
      </c>
      <c r="D42" s="23">
        <v>3.0889243104864028</v>
      </c>
      <c r="F42" s="23">
        <v>30.343428488624834</v>
      </c>
      <c r="G42" s="7"/>
      <c r="H42" s="8"/>
      <c r="I42" s="8"/>
      <c r="J42" s="8"/>
      <c r="L42" s="8"/>
    </row>
    <row r="43" spans="1:12">
      <c r="A43" s="3" t="s">
        <v>16</v>
      </c>
      <c r="B43" s="23">
        <v>14.396477830593001</v>
      </c>
      <c r="C43" s="23">
        <v>6.2339281539780256</v>
      </c>
      <c r="D43" s="23">
        <v>0.91171199251928614</v>
      </c>
      <c r="F43" s="23">
        <v>21.541685065412953</v>
      </c>
      <c r="G43" s="7"/>
      <c r="H43" s="8"/>
      <c r="I43" s="8"/>
      <c r="J43" s="8"/>
      <c r="L43" s="8"/>
    </row>
    <row r="44" spans="1:12">
      <c r="A44" s="3" t="s">
        <v>22</v>
      </c>
      <c r="B44" s="23">
        <v>14.858173608166142</v>
      </c>
      <c r="C44" s="23">
        <v>3.9098570686225909</v>
      </c>
      <c r="D44" s="23">
        <v>1.0912479169528679</v>
      </c>
      <c r="F44" s="23">
        <v>19.858681304241355</v>
      </c>
      <c r="G44" s="7"/>
      <c r="H44" s="8"/>
      <c r="I44" s="8"/>
      <c r="J44" s="8"/>
      <c r="L44" s="8"/>
    </row>
    <row r="45" spans="1:12">
      <c r="A45" s="3" t="s">
        <v>21</v>
      </c>
      <c r="B45" s="23">
        <v>12.521122353186609</v>
      </c>
      <c r="C45" s="23">
        <v>3.4849275059977058</v>
      </c>
      <c r="D45" s="23">
        <v>0.35360383853134453</v>
      </c>
      <c r="F45" s="23">
        <v>16.359653697715657</v>
      </c>
      <c r="G45" s="7"/>
      <c r="H45" s="8"/>
      <c r="I45" s="8"/>
      <c r="J45" s="8"/>
      <c r="L45" s="8"/>
    </row>
    <row r="46" spans="1:12">
      <c r="A46" s="3" t="s">
        <v>8</v>
      </c>
      <c r="B46" s="23">
        <v>13.02599787377984</v>
      </c>
      <c r="C46" s="23">
        <v>2.4799458780322801</v>
      </c>
      <c r="D46" s="23">
        <v>0.46970136271383012</v>
      </c>
      <c r="F46" s="23">
        <v>15.97564511452595</v>
      </c>
      <c r="G46" s="7"/>
      <c r="H46" s="8"/>
      <c r="I46" s="8"/>
      <c r="J46" s="8"/>
      <c r="L46" s="8"/>
    </row>
    <row r="47" spans="1:12">
      <c r="A47" s="3" t="s">
        <v>27</v>
      </c>
      <c r="B47" s="23">
        <v>10.119859150785167</v>
      </c>
      <c r="C47" s="23">
        <v>4.8360519062705363</v>
      </c>
      <c r="D47" s="23">
        <v>0.37370160760350363</v>
      </c>
      <c r="F47" s="23">
        <v>15.329122242601983</v>
      </c>
      <c r="G47" s="7"/>
      <c r="H47" s="8"/>
      <c r="I47" s="8"/>
      <c r="J47" s="8"/>
      <c r="L47" s="8"/>
    </row>
    <row r="48" spans="1:12">
      <c r="A48" s="3" t="s">
        <v>23</v>
      </c>
      <c r="B48" s="23">
        <v>9.342595799295129</v>
      </c>
      <c r="C48" s="23">
        <v>5.1500397253855406</v>
      </c>
      <c r="D48" s="23">
        <v>0.66412695825778723</v>
      </c>
      <c r="F48" s="23">
        <v>15.156762482938458</v>
      </c>
      <c r="G48" s="7"/>
      <c r="H48" s="8"/>
      <c r="I48" s="8"/>
      <c r="J48" s="8"/>
      <c r="L48" s="8"/>
    </row>
    <row r="49" spans="1:12">
      <c r="A49" s="3" t="s">
        <v>4</v>
      </c>
      <c r="B49" s="23">
        <v>10.740837224214976</v>
      </c>
      <c r="C49" s="23">
        <v>3.6530869887581909</v>
      </c>
      <c r="D49" s="23">
        <v>0.66328677634611144</v>
      </c>
      <c r="F49" s="23">
        <v>15.057210989319278</v>
      </c>
      <c r="G49" s="7"/>
      <c r="H49" s="8"/>
      <c r="I49" s="8"/>
      <c r="J49" s="8"/>
      <c r="L49" s="8"/>
    </row>
    <row r="50" spans="1:12">
      <c r="A50" s="3" t="s">
        <v>19</v>
      </c>
      <c r="B50" s="23">
        <v>10.907165548888104</v>
      </c>
      <c r="C50" s="23">
        <v>4.0945993646311329</v>
      </c>
      <c r="D50" s="23">
        <v>0</v>
      </c>
      <c r="F50" s="23">
        <v>15.037063183903991</v>
      </c>
      <c r="G50" s="7"/>
      <c r="H50" s="8"/>
      <c r="I50" s="8"/>
      <c r="J50" s="9"/>
      <c r="L50" s="8"/>
    </row>
    <row r="51" spans="1:12">
      <c r="A51" s="3" t="s">
        <v>26</v>
      </c>
      <c r="B51" s="23">
        <v>12.25085448749952</v>
      </c>
      <c r="C51" s="23">
        <v>2.6690733131072619</v>
      </c>
      <c r="D51" s="23">
        <v>0</v>
      </c>
      <c r="F51" s="23">
        <v>14.962172126425747</v>
      </c>
      <c r="G51" s="7"/>
      <c r="H51" s="8"/>
      <c r="I51" s="8"/>
      <c r="J51" s="9"/>
      <c r="L51" s="8"/>
    </row>
    <row r="52" spans="1:12">
      <c r="A52" s="3" t="s">
        <v>24</v>
      </c>
      <c r="B52" s="23">
        <v>10.454108755524242</v>
      </c>
      <c r="C52" s="23">
        <v>1.4449497213860245</v>
      </c>
      <c r="D52" s="23">
        <v>2.8194453340165246</v>
      </c>
      <c r="F52" s="23">
        <v>14.719784794722345</v>
      </c>
      <c r="G52" s="7"/>
      <c r="H52" s="8"/>
      <c r="I52" s="8"/>
      <c r="J52" s="8"/>
      <c r="L52" s="8"/>
    </row>
    <row r="53" spans="1:12">
      <c r="A53" s="3" t="s">
        <v>25</v>
      </c>
      <c r="B53" s="23">
        <v>8.7719298245614024</v>
      </c>
      <c r="C53" s="23">
        <v>3.2451069871209817</v>
      </c>
      <c r="D53" s="23">
        <v>1.9572051516073421</v>
      </c>
      <c r="F53" s="23">
        <v>13.964101003954973</v>
      </c>
      <c r="G53" s="7"/>
      <c r="H53" s="8"/>
      <c r="I53" s="8"/>
      <c r="J53" s="8"/>
      <c r="L53" s="8"/>
    </row>
    <row r="54" spans="1:12">
      <c r="A54" s="3" t="s">
        <v>15</v>
      </c>
      <c r="B54" s="23">
        <v>9.1744199740902115</v>
      </c>
      <c r="C54" s="23">
        <v>3.9139481019118278</v>
      </c>
      <c r="D54" s="23">
        <v>0.8675852863816591</v>
      </c>
      <c r="F54" s="23">
        <v>13.955953362383699</v>
      </c>
      <c r="G54" s="7"/>
      <c r="H54" s="8"/>
      <c r="I54" s="8"/>
      <c r="J54" s="8"/>
      <c r="L54" s="8"/>
    </row>
    <row r="55" spans="1:12">
      <c r="A55" s="3" t="s">
        <v>10</v>
      </c>
      <c r="B55" s="23">
        <v>9.3742898265282939</v>
      </c>
      <c r="C55" s="23">
        <v>3.4126202560412091</v>
      </c>
      <c r="D55" s="23">
        <v>1.143852738428907</v>
      </c>
      <c r="F55" s="23">
        <v>13.93076282099841</v>
      </c>
      <c r="G55" s="7"/>
      <c r="H55" s="8"/>
      <c r="I55" s="8"/>
      <c r="J55" s="8"/>
      <c r="L55" s="8"/>
    </row>
    <row r="56" spans="1:12">
      <c r="A56" s="3" t="s">
        <v>5</v>
      </c>
      <c r="B56" s="23">
        <v>6.853728545486498</v>
      </c>
      <c r="C56" s="23">
        <v>5.4829828363891986</v>
      </c>
      <c r="D56" s="23">
        <v>1.1481459785601313</v>
      </c>
      <c r="F56" s="23">
        <v>13.484857360435825</v>
      </c>
      <c r="G56" s="7"/>
      <c r="H56" s="8"/>
      <c r="I56" s="8"/>
      <c r="J56" s="8"/>
      <c r="L56" s="8"/>
    </row>
    <row r="57" spans="1:12">
      <c r="A57" s="3" t="s">
        <v>17</v>
      </c>
      <c r="B57" s="23">
        <v>8.0453321364452428</v>
      </c>
      <c r="C57" s="23">
        <v>4.611759425493716</v>
      </c>
      <c r="D57" s="23">
        <v>0.74057450628366239</v>
      </c>
      <c r="F57" s="23">
        <v>13.397666068222621</v>
      </c>
      <c r="G57" s="7"/>
      <c r="H57" s="8"/>
      <c r="I57" s="8"/>
      <c r="J57" s="8"/>
      <c r="L57" s="8"/>
    </row>
    <row r="58" spans="1:12">
      <c r="A58" s="3" t="s">
        <v>11</v>
      </c>
      <c r="B58" s="23">
        <v>7.7396431331176281</v>
      </c>
      <c r="C58" s="23">
        <v>5.0216822917953081</v>
      </c>
      <c r="D58" s="23">
        <v>0.32391121022119823</v>
      </c>
      <c r="F58" s="23">
        <v>13.085236635134134</v>
      </c>
      <c r="G58" s="7"/>
      <c r="H58" s="8"/>
      <c r="I58" s="8"/>
      <c r="J58" s="8"/>
      <c r="L58" s="8"/>
    </row>
    <row r="59" spans="1:12">
      <c r="A59" s="3" t="s">
        <v>14</v>
      </c>
      <c r="B59" s="23">
        <v>8.0250583988107866</v>
      </c>
      <c r="C59" s="23">
        <v>4.2939052877468669</v>
      </c>
      <c r="D59" s="23">
        <v>0.35676364408579314</v>
      </c>
      <c r="F59" s="23">
        <v>12.673603737523889</v>
      </c>
      <c r="G59" s="7"/>
      <c r="H59" s="8"/>
      <c r="I59" s="8"/>
      <c r="J59" s="8"/>
      <c r="L59" s="8"/>
    </row>
    <row r="60" spans="1:12">
      <c r="A60" s="3" t="s">
        <v>2</v>
      </c>
      <c r="B60" s="23">
        <v>6.6066404051772647</v>
      </c>
      <c r="C60" s="23">
        <v>4.2971299943725381</v>
      </c>
      <c r="D60" s="23">
        <v>1.3213280810354531</v>
      </c>
      <c r="F60" s="23">
        <v>12.225098480585258</v>
      </c>
      <c r="G60" s="7"/>
      <c r="H60" s="8"/>
      <c r="I60" s="8"/>
      <c r="J60" s="8"/>
      <c r="L60" s="8"/>
    </row>
    <row r="61" spans="1:12">
      <c r="A61" s="3" t="s">
        <v>18</v>
      </c>
      <c r="B61" s="23">
        <v>10.254786036036036</v>
      </c>
      <c r="C61" s="23">
        <v>1.4217342342342343</v>
      </c>
      <c r="D61" s="23">
        <v>0.54194819819819817</v>
      </c>
      <c r="F61" s="23">
        <v>12.21143018018018</v>
      </c>
      <c r="G61" s="7"/>
      <c r="H61" s="8"/>
      <c r="I61" s="8"/>
      <c r="J61" s="8"/>
      <c r="L61" s="8"/>
    </row>
    <row r="62" spans="1:12">
      <c r="A62" s="3" t="s">
        <v>3</v>
      </c>
      <c r="B62" s="23">
        <v>6.7322647198857322</v>
      </c>
      <c r="C62" s="23">
        <v>3.8311379146167281</v>
      </c>
      <c r="D62" s="23">
        <v>0.52372639263608944</v>
      </c>
      <c r="F62" s="23">
        <v>11.08712902713855</v>
      </c>
      <c r="G62" s="7"/>
      <c r="H62" s="8"/>
      <c r="I62" s="8"/>
      <c r="J62" s="8"/>
      <c r="L62" s="8"/>
    </row>
    <row r="63" spans="1:12">
      <c r="A63" s="3" t="s">
        <v>6</v>
      </c>
      <c r="B63" s="23">
        <v>8.5016648168701447</v>
      </c>
      <c r="C63" s="23">
        <v>1.7314095449500553</v>
      </c>
      <c r="D63" s="23">
        <v>0.66592674805771357</v>
      </c>
      <c r="F63" s="23">
        <v>10.921198668146506</v>
      </c>
      <c r="G63" s="7"/>
      <c r="H63" s="8"/>
      <c r="I63" s="8"/>
      <c r="J63" s="9"/>
      <c r="L63" s="8"/>
    </row>
    <row r="64" spans="1:12">
      <c r="A64" s="3" t="s">
        <v>20</v>
      </c>
      <c r="B64" s="23">
        <v>5.7692307692307692</v>
      </c>
      <c r="C64" s="23">
        <v>3.2692307692307687</v>
      </c>
      <c r="D64" s="23">
        <v>1.5705128205128205</v>
      </c>
      <c r="F64" s="23">
        <v>10.641025641025642</v>
      </c>
      <c r="G64" s="7"/>
      <c r="H64" s="8"/>
      <c r="I64" s="8"/>
      <c r="J64" s="8"/>
      <c r="L64" s="8"/>
    </row>
    <row r="65" spans="1:12">
      <c r="A65" s="3" t="s">
        <v>28</v>
      </c>
      <c r="B65" s="23">
        <v>6.649796415388713</v>
      </c>
      <c r="C65" s="23">
        <v>3.365805395943529</v>
      </c>
      <c r="D65" s="23">
        <v>0.48898359907150191</v>
      </c>
      <c r="F65" s="23">
        <v>10.504585410403743</v>
      </c>
      <c r="G65" s="7"/>
      <c r="H65" s="8"/>
      <c r="I65" s="8"/>
      <c r="J65" s="8"/>
      <c r="L65" s="8"/>
    </row>
    <row r="66" spans="1:12">
      <c r="A66" s="3" t="s">
        <v>7</v>
      </c>
      <c r="B66" s="23">
        <v>6.2132784958871916</v>
      </c>
      <c r="C66" s="23">
        <v>4.1715628672150409</v>
      </c>
      <c r="D66" s="23">
        <v>0.13219741480611047</v>
      </c>
      <c r="F66" s="23">
        <v>10.502350176263221</v>
      </c>
      <c r="G66" s="7"/>
      <c r="H66" s="8"/>
      <c r="I66" s="8"/>
      <c r="J66" s="8"/>
      <c r="L66" s="8"/>
    </row>
    <row r="67" spans="1:12">
      <c r="A67" s="3" t="s">
        <v>12</v>
      </c>
      <c r="B67" s="23">
        <v>4.2985191141960941</v>
      </c>
      <c r="C67" s="23">
        <v>4.140507799457307</v>
      </c>
      <c r="D67" s="23">
        <v>0.30755773761656868</v>
      </c>
      <c r="F67" s="23">
        <v>8.7463495153849404</v>
      </c>
      <c r="G67" s="7"/>
      <c r="H67" s="8"/>
      <c r="I67" s="8"/>
      <c r="J67" s="8"/>
      <c r="L67" s="8"/>
    </row>
    <row r="68" spans="1:12">
      <c r="A68" s="3" t="s">
        <v>9</v>
      </c>
      <c r="B68" s="23">
        <v>5.4969275981832748</v>
      </c>
      <c r="C68" s="23">
        <v>2.7985573069730161</v>
      </c>
      <c r="D68" s="23">
        <v>0.28720277851990378</v>
      </c>
      <c r="F68" s="23">
        <v>8.5826876836761947</v>
      </c>
    </row>
    <row r="69" spans="1:12">
      <c r="A69" s="3" t="s">
        <v>58</v>
      </c>
      <c r="B69" s="23">
        <v>9.4395021303455895</v>
      </c>
      <c r="C69" s="23">
        <v>4.3749013728893802</v>
      </c>
      <c r="D69" s="23">
        <v>0.69315133343853552</v>
      </c>
      <c r="F69" s="23">
        <v>14.507554836673506</v>
      </c>
    </row>
    <row r="72" spans="1:12">
      <c r="A72" s="7"/>
      <c r="B72" s="8"/>
      <c r="C72" s="8"/>
      <c r="D72" s="8"/>
      <c r="E72" s="7"/>
      <c r="F72" s="8"/>
      <c r="G72" s="8"/>
      <c r="H72" s="8"/>
    </row>
    <row r="73" spans="1:12">
      <c r="A73" s="7"/>
      <c r="B73" s="8"/>
      <c r="C73" s="8"/>
      <c r="D73" s="8"/>
      <c r="E73" s="7"/>
      <c r="F73" s="8"/>
      <c r="G73" s="8"/>
      <c r="H73" s="8"/>
    </row>
    <row r="74" spans="1:12">
      <c r="A74" s="7"/>
      <c r="B74" s="8"/>
      <c r="C74" s="8"/>
      <c r="D74" s="8"/>
      <c r="E74" s="7"/>
      <c r="F74" s="8"/>
      <c r="G74" s="8"/>
      <c r="H74" s="8"/>
    </row>
    <row r="75" spans="1:12">
      <c r="A75" s="7"/>
      <c r="B75" s="8"/>
      <c r="C75" s="8"/>
      <c r="D75" s="8"/>
      <c r="E75" s="7"/>
      <c r="F75" s="8"/>
      <c r="G75" s="8"/>
      <c r="H75" s="8"/>
    </row>
    <row r="76" spans="1:12">
      <c r="A76" s="7"/>
      <c r="B76" s="8"/>
      <c r="C76" s="8"/>
      <c r="D76" s="8"/>
      <c r="E76" s="7"/>
      <c r="F76" s="8"/>
      <c r="G76" s="8"/>
      <c r="H76" s="8"/>
    </row>
    <row r="77" spans="1:12">
      <c r="A77" s="7"/>
      <c r="B77" s="8"/>
      <c r="C77" s="8"/>
      <c r="D77" s="8"/>
      <c r="E77" s="7"/>
      <c r="F77" s="8"/>
      <c r="G77" s="8"/>
      <c r="H77" s="8"/>
    </row>
    <row r="78" spans="1:12">
      <c r="A78" s="7"/>
      <c r="B78" s="8"/>
      <c r="C78" s="8"/>
      <c r="D78" s="8"/>
      <c r="E78" s="7"/>
      <c r="F78" s="8"/>
      <c r="G78" s="8"/>
      <c r="H78" s="8"/>
    </row>
    <row r="79" spans="1:12">
      <c r="A79" s="7"/>
      <c r="B79" s="8"/>
      <c r="C79" s="8"/>
      <c r="D79" s="8"/>
      <c r="E79" s="7"/>
      <c r="F79" s="8"/>
      <c r="G79" s="8"/>
      <c r="H79" s="8"/>
    </row>
    <row r="80" spans="1:12">
      <c r="A80" s="7"/>
      <c r="B80" s="8"/>
      <c r="C80" s="8"/>
      <c r="D80" s="8"/>
      <c r="E80" s="7"/>
      <c r="F80" s="8"/>
      <c r="G80" s="8"/>
      <c r="H80" s="8"/>
    </row>
    <row r="81" spans="1:8">
      <c r="A81" s="7"/>
      <c r="B81" s="8"/>
      <c r="C81" s="8"/>
      <c r="D81" s="8"/>
      <c r="E81" s="7"/>
      <c r="F81" s="8"/>
      <c r="G81" s="8"/>
      <c r="H81" s="8"/>
    </row>
    <row r="82" spans="1:8">
      <c r="A82" s="7"/>
      <c r="B82" s="8"/>
      <c r="C82" s="8"/>
      <c r="D82" s="8"/>
      <c r="E82" s="7"/>
      <c r="F82" s="8"/>
      <c r="G82" s="8"/>
      <c r="H82" s="8"/>
    </row>
    <row r="83" spans="1:8">
      <c r="A83" s="7"/>
      <c r="B83" s="8"/>
      <c r="C83" s="8"/>
      <c r="D83" s="8"/>
      <c r="E83" s="7"/>
      <c r="F83" s="8"/>
      <c r="G83" s="8"/>
      <c r="H83" s="8"/>
    </row>
    <row r="84" spans="1:8">
      <c r="A84" s="7"/>
      <c r="B84" s="8"/>
      <c r="C84" s="8"/>
      <c r="D84" s="8"/>
      <c r="E84" s="7"/>
      <c r="F84" s="8"/>
      <c r="G84" s="8"/>
      <c r="H84" s="8"/>
    </row>
    <row r="85" spans="1:8">
      <c r="A85" s="7"/>
      <c r="B85" s="8"/>
      <c r="C85" s="8"/>
      <c r="D85" s="8"/>
      <c r="E85" s="7"/>
      <c r="F85" s="8"/>
      <c r="G85" s="8"/>
      <c r="H85" s="8"/>
    </row>
    <row r="86" spans="1:8">
      <c r="A86" s="7"/>
      <c r="B86" s="8"/>
      <c r="C86" s="8"/>
      <c r="D86" s="8"/>
      <c r="E86" s="7"/>
      <c r="F86" s="8"/>
      <c r="G86" s="8"/>
      <c r="H86" s="8"/>
    </row>
    <row r="87" spans="1:8">
      <c r="A87" s="7"/>
      <c r="B87" s="8"/>
      <c r="C87" s="8"/>
      <c r="D87" s="8"/>
      <c r="E87" s="7"/>
      <c r="F87" s="8"/>
      <c r="G87" s="8"/>
      <c r="H87" s="8"/>
    </row>
    <row r="88" spans="1:8">
      <c r="A88" s="7"/>
      <c r="B88" s="8"/>
      <c r="C88" s="8"/>
      <c r="D88" s="8"/>
      <c r="E88" s="7"/>
      <c r="F88" s="8"/>
      <c r="G88" s="8"/>
      <c r="H88" s="8"/>
    </row>
    <row r="89" spans="1:8">
      <c r="A89" s="7"/>
      <c r="B89" s="8"/>
      <c r="C89" s="8"/>
      <c r="D89" s="8"/>
      <c r="E89" s="7"/>
      <c r="F89" s="8"/>
      <c r="G89" s="8"/>
      <c r="H89" s="8"/>
    </row>
    <row r="90" spans="1:8">
      <c r="A90" s="7"/>
      <c r="B90" s="8"/>
      <c r="C90" s="8"/>
      <c r="D90" s="8"/>
      <c r="E90" s="7"/>
      <c r="F90" s="8"/>
      <c r="G90" s="8"/>
      <c r="H90" s="8"/>
    </row>
    <row r="91" spans="1:8">
      <c r="A91" s="7"/>
      <c r="B91" s="8"/>
      <c r="C91" s="8"/>
      <c r="D91" s="8"/>
      <c r="E91" s="7"/>
      <c r="F91" s="8"/>
      <c r="G91" s="8"/>
      <c r="H91" s="8"/>
    </row>
    <row r="92" spans="1:8">
      <c r="A92" s="7"/>
      <c r="B92" s="8"/>
      <c r="C92" s="8"/>
      <c r="D92" s="8"/>
      <c r="E92" s="7"/>
      <c r="F92" s="8"/>
      <c r="G92" s="8"/>
      <c r="H92" s="8"/>
    </row>
    <row r="93" spans="1:8">
      <c r="A93" s="7"/>
      <c r="B93" s="8"/>
      <c r="C93" s="8"/>
      <c r="D93" s="8"/>
      <c r="E93" s="7"/>
      <c r="F93" s="8"/>
      <c r="G93" s="8"/>
      <c r="H93" s="8"/>
    </row>
    <row r="94" spans="1:8">
      <c r="A94" s="7"/>
      <c r="B94" s="8"/>
      <c r="C94" s="8"/>
      <c r="D94" s="8"/>
      <c r="E94" s="7"/>
      <c r="F94" s="8"/>
      <c r="G94" s="8"/>
      <c r="H94" s="8"/>
    </row>
    <row r="95" spans="1:8">
      <c r="A95" s="7"/>
      <c r="B95" s="8"/>
      <c r="C95" s="8"/>
      <c r="D95" s="8"/>
      <c r="E95" s="7"/>
      <c r="F95" s="8"/>
      <c r="G95" s="8"/>
      <c r="H95" s="8"/>
    </row>
    <row r="96" spans="1:8">
      <c r="A96" s="7"/>
      <c r="B96" s="8"/>
      <c r="C96" s="8"/>
      <c r="D96" s="8"/>
      <c r="E96" s="7"/>
      <c r="F96" s="8"/>
      <c r="G96" s="8"/>
      <c r="H96" s="8"/>
    </row>
    <row r="97" spans="1:8">
      <c r="A97" s="7"/>
      <c r="B97" s="8"/>
      <c r="C97" s="8"/>
      <c r="D97" s="8"/>
      <c r="E97" s="7"/>
      <c r="F97" s="8"/>
      <c r="G97" s="8"/>
      <c r="H97" s="8"/>
    </row>
    <row r="98" spans="1:8">
      <c r="A98" s="7"/>
      <c r="B98" s="8"/>
      <c r="C98" s="8"/>
      <c r="D98" s="8"/>
      <c r="E98" s="7"/>
      <c r="F98" s="8"/>
      <c r="G98" s="8"/>
      <c r="H98" s="8"/>
    </row>
    <row r="99" spans="1:8">
      <c r="A99" s="7"/>
      <c r="B99" s="8"/>
      <c r="C99" s="8"/>
      <c r="D99" s="8"/>
      <c r="E99" s="7"/>
      <c r="F99" s="8"/>
      <c r="G99" s="8"/>
      <c r="H99" s="8"/>
    </row>
    <row r="100" spans="1:8">
      <c r="A100" s="22"/>
      <c r="B100" s="8"/>
      <c r="C100" s="8"/>
      <c r="D100" s="8"/>
      <c r="E100" s="7"/>
      <c r="F100" s="8"/>
      <c r="G100" s="8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3FDA9-B719-4DED-AB25-C6EE681E5EE9}">
  <dimension ref="B2:H27"/>
  <sheetViews>
    <sheetView workbookViewId="0">
      <selection activeCell="L22" sqref="L22"/>
    </sheetView>
  </sheetViews>
  <sheetFormatPr defaultRowHeight="15"/>
  <cols>
    <col min="1" max="1" width="7" customWidth="1"/>
    <col min="2" max="2" width="22.5703125" customWidth="1"/>
  </cols>
  <sheetData>
    <row r="2" spans="2:8">
      <c r="G2" t="s">
        <v>258</v>
      </c>
      <c r="H2" s="106" t="s">
        <v>216</v>
      </c>
    </row>
    <row r="3" spans="2:8">
      <c r="C3" t="s">
        <v>215</v>
      </c>
    </row>
    <row r="5" spans="2:8">
      <c r="C5" t="s">
        <v>208</v>
      </c>
      <c r="D5" t="s">
        <v>209</v>
      </c>
      <c r="E5" t="s">
        <v>70</v>
      </c>
      <c r="F5" t="s">
        <v>188</v>
      </c>
    </row>
    <row r="6" spans="2:8">
      <c r="B6" s="105" t="s">
        <v>218</v>
      </c>
      <c r="C6" s="1">
        <v>9.0794714147083013</v>
      </c>
      <c r="D6" s="1">
        <v>8.1796137861806191</v>
      </c>
      <c r="E6" s="1">
        <v>8.8296074507071509</v>
      </c>
      <c r="F6" s="1">
        <v>11.890680870074757</v>
      </c>
    </row>
    <row r="7" spans="2:8" ht="27" customHeight="1">
      <c r="B7" s="104" t="s">
        <v>214</v>
      </c>
      <c r="C7" s="1">
        <v>6.9481179186257211</v>
      </c>
      <c r="D7" s="1">
        <v>7.2201260626865702</v>
      </c>
      <c r="E7" s="1">
        <v>10.934898852159751</v>
      </c>
      <c r="F7" s="1">
        <v>10.393511154565578</v>
      </c>
    </row>
    <row r="8" spans="2:8" ht="27" customHeight="1">
      <c r="B8" s="104" t="s">
        <v>213</v>
      </c>
      <c r="C8" s="1">
        <v>10.436715198874479</v>
      </c>
      <c r="D8" s="1">
        <v>11.20934658617028</v>
      </c>
      <c r="E8" s="1">
        <v>12.159857329436029</v>
      </c>
      <c r="F8" s="1">
        <v>19.684480610696056</v>
      </c>
    </row>
    <row r="9" spans="2:8" ht="27" customHeight="1">
      <c r="B9" s="104" t="s">
        <v>212</v>
      </c>
      <c r="C9" s="1">
        <v>12.758132680063042</v>
      </c>
      <c r="D9" s="1">
        <v>18.18356216665665</v>
      </c>
      <c r="E9" s="1">
        <v>15.207416131387507</v>
      </c>
      <c r="F9" s="1">
        <v>25.201220134179124</v>
      </c>
    </row>
    <row r="10" spans="2:8" ht="27" customHeight="1">
      <c r="B10" s="103" t="s">
        <v>217</v>
      </c>
      <c r="C10" s="1">
        <v>10.392813120578415</v>
      </c>
      <c r="D10" s="1">
        <v>7.6324810826811547</v>
      </c>
      <c r="E10" s="1">
        <v>16.731278249526955</v>
      </c>
      <c r="F10" s="1">
        <v>12.294763439296062</v>
      </c>
    </row>
    <row r="11" spans="2:8" ht="27" customHeight="1">
      <c r="B11" s="103" t="s">
        <v>219</v>
      </c>
      <c r="C11" s="1">
        <v>11.949489694621974</v>
      </c>
      <c r="D11" s="1">
        <v>11.38802532088836</v>
      </c>
      <c r="E11" s="1">
        <v>20.587273250928749</v>
      </c>
      <c r="F11" s="1">
        <v>29.466449843042327</v>
      </c>
    </row>
    <row r="12" spans="2:8" ht="27" customHeight="1">
      <c r="B12" s="103" t="s">
        <v>211</v>
      </c>
      <c r="C12" s="1">
        <v>13.891229103710481</v>
      </c>
      <c r="D12" s="1">
        <v>11.19505814821753</v>
      </c>
      <c r="E12" s="1">
        <v>22.22568313132852</v>
      </c>
      <c r="F12" s="1">
        <v>23.225872362032732</v>
      </c>
    </row>
    <row r="13" spans="2:8" ht="27" customHeight="1">
      <c r="B13" s="102"/>
    </row>
    <row r="14" spans="2:8" ht="27" customHeight="1"/>
    <row r="15" spans="2:8" ht="27" customHeight="1"/>
    <row r="16" spans="2:8" ht="27" customHeight="1"/>
    <row r="17" spans="8:8" ht="27" customHeight="1"/>
    <row r="18" spans="8:8" ht="27" customHeight="1">
      <c r="H18" s="101" t="s">
        <v>210</v>
      </c>
    </row>
    <row r="19" spans="8:8" ht="27" customHeight="1"/>
    <row r="20" spans="8:8" ht="27" customHeight="1"/>
    <row r="21" spans="8:8" ht="27" customHeight="1"/>
    <row r="22" spans="8:8" ht="27" customHeight="1"/>
    <row r="23" spans="8:8" ht="27" customHeight="1"/>
    <row r="24" spans="8:8" ht="27" customHeight="1"/>
    <row r="25" spans="8:8" ht="27" customHeight="1"/>
    <row r="26" spans="8:8" ht="27" customHeight="1"/>
    <row r="27" spans="8:8" ht="27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017BE-603C-49C9-BBA5-183058EE1E07}">
  <dimension ref="B2:I17"/>
  <sheetViews>
    <sheetView workbookViewId="0">
      <selection activeCell="G26" sqref="G26"/>
    </sheetView>
  </sheetViews>
  <sheetFormatPr defaultRowHeight="15"/>
  <cols>
    <col min="2" max="2" width="24.28515625" customWidth="1"/>
  </cols>
  <sheetData>
    <row r="2" spans="2:9">
      <c r="I2" t="s">
        <v>259</v>
      </c>
    </row>
    <row r="3" spans="2:9" ht="48.75">
      <c r="C3" s="26" t="s">
        <v>67</v>
      </c>
      <c r="D3" s="27" t="s">
        <v>68</v>
      </c>
      <c r="E3" s="27" t="s">
        <v>69</v>
      </c>
      <c r="F3" s="27" t="s">
        <v>70</v>
      </c>
    </row>
    <row r="4" spans="2:9" ht="19.899999999999999" customHeight="1">
      <c r="B4" s="28" t="s">
        <v>71</v>
      </c>
      <c r="C4" s="1">
        <v>30.762045928028499</v>
      </c>
      <c r="D4" s="1">
        <v>36.329065831623517</v>
      </c>
      <c r="E4" s="1">
        <v>12.369056601003077</v>
      </c>
      <c r="F4" s="1">
        <v>20.539831639344936</v>
      </c>
    </row>
    <row r="5" spans="2:9" ht="19.899999999999999" customHeight="1">
      <c r="B5" s="28" t="s">
        <v>72</v>
      </c>
      <c r="C5" s="1">
        <v>29.413699410333411</v>
      </c>
      <c r="D5" s="1">
        <v>38.146536059808916</v>
      </c>
      <c r="E5" s="1">
        <v>9.107858387456762</v>
      </c>
      <c r="F5" s="1">
        <v>23.331906142400928</v>
      </c>
    </row>
    <row r="6" spans="2:9" ht="19.899999999999999" customHeight="1">
      <c r="B6" s="28" t="s">
        <v>73</v>
      </c>
      <c r="C6" s="1">
        <v>20.927804242846729</v>
      </c>
      <c r="D6" s="1">
        <v>53.439074236446515</v>
      </c>
      <c r="E6" s="1">
        <v>6.6693697384240096</v>
      </c>
      <c r="F6" s="1">
        <v>18.96375178228265</v>
      </c>
    </row>
    <row r="7" spans="2:9" ht="18" customHeight="1">
      <c r="B7" s="28" t="s">
        <v>74</v>
      </c>
      <c r="C7" s="1">
        <v>34.266351331554695</v>
      </c>
      <c r="D7" s="1">
        <v>44.905205677640126</v>
      </c>
      <c r="E7" s="1">
        <v>7.4016740565615624</v>
      </c>
      <c r="F7" s="1">
        <v>13.426768934243624</v>
      </c>
    </row>
    <row r="8" spans="2:9" ht="18" customHeight="1">
      <c r="B8" s="28" t="s">
        <v>75</v>
      </c>
      <c r="C8" s="1">
        <v>24.534074689519478</v>
      </c>
      <c r="D8" s="1">
        <v>39.850648773694488</v>
      </c>
      <c r="E8" s="1">
        <v>11.346259492875136</v>
      </c>
      <c r="F8" s="1">
        <v>24.269017043911035</v>
      </c>
    </row>
    <row r="9" spans="2:9" ht="18" customHeight="1">
      <c r="B9" s="28" t="s">
        <v>76</v>
      </c>
      <c r="C9" s="1">
        <v>14.568880588448488</v>
      </c>
      <c r="D9" s="1">
        <v>38.094188606317957</v>
      </c>
      <c r="E9" s="1">
        <v>8.8334850340152915</v>
      </c>
      <c r="F9" s="1">
        <v>38.503445771218168</v>
      </c>
    </row>
    <row r="10" spans="2:9" ht="19.149999999999999" customHeight="1">
      <c r="B10" s="29" t="s">
        <v>77</v>
      </c>
      <c r="C10" s="1">
        <v>30.557105511271164</v>
      </c>
      <c r="D10" s="1">
        <v>43.351051076047717</v>
      </c>
      <c r="E10" s="1">
        <v>8.7637149846237765</v>
      </c>
      <c r="F10" s="1">
        <v>17.328128428057372</v>
      </c>
    </row>
    <row r="11" spans="2:9" ht="19.149999999999999" customHeight="1">
      <c r="B11" s="28" t="s">
        <v>78</v>
      </c>
      <c r="C11" s="1">
        <v>20.82817508978528</v>
      </c>
      <c r="D11" s="1">
        <v>38.210809125190806</v>
      </c>
      <c r="E11" s="1">
        <v>11.04036246288123</v>
      </c>
      <c r="F11" s="1">
        <v>29.920653322142449</v>
      </c>
    </row>
    <row r="12" spans="2:9" ht="18" customHeight="1">
      <c r="B12" s="30" t="s">
        <v>42</v>
      </c>
      <c r="C12" s="1">
        <v>27.522812482981902</v>
      </c>
      <c r="D12" s="1">
        <v>41.747894342522294</v>
      </c>
      <c r="E12" s="1">
        <v>9.4737638051901971</v>
      </c>
      <c r="F12" s="1">
        <v>21.255529369305467</v>
      </c>
    </row>
    <row r="17" spans="9:9">
      <c r="I17" t="s">
        <v>79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9FDC-2BF7-4708-8E78-5E4401842D63}">
  <dimension ref="A2:V71"/>
  <sheetViews>
    <sheetView topLeftCell="E49" workbookViewId="0">
      <selection activeCell="M80" sqref="M80"/>
    </sheetView>
  </sheetViews>
  <sheetFormatPr defaultRowHeight="15"/>
  <cols>
    <col min="2" max="2" width="37" customWidth="1"/>
    <col min="3" max="8" width="9.140625" style="21" customWidth="1"/>
    <col min="9" max="9" width="9.140625" customWidth="1"/>
  </cols>
  <sheetData>
    <row r="2" spans="1:22">
      <c r="A2" s="116" t="s">
        <v>44</v>
      </c>
      <c r="B2" s="116"/>
      <c r="C2" s="117" t="s">
        <v>80</v>
      </c>
      <c r="D2" s="118"/>
      <c r="E2" s="118"/>
      <c r="F2" s="118"/>
      <c r="G2" s="119"/>
      <c r="H2" s="35"/>
      <c r="I2" s="36"/>
      <c r="J2" s="120" t="s">
        <v>80</v>
      </c>
      <c r="K2" s="121"/>
      <c r="L2" s="121"/>
      <c r="M2" s="121"/>
      <c r="N2" s="122"/>
    </row>
    <row r="3" spans="1:22" ht="60.75">
      <c r="A3" s="116"/>
      <c r="B3" s="116"/>
      <c r="C3" s="32" t="s">
        <v>81</v>
      </c>
      <c r="D3" s="33" t="s">
        <v>82</v>
      </c>
      <c r="E3" s="33" t="s">
        <v>83</v>
      </c>
      <c r="F3" s="33" t="s">
        <v>84</v>
      </c>
      <c r="G3" s="34" t="s">
        <v>85</v>
      </c>
      <c r="H3" s="35" t="s">
        <v>86</v>
      </c>
      <c r="I3" s="36"/>
      <c r="J3" s="37" t="s">
        <v>68</v>
      </c>
      <c r="K3" s="38" t="s">
        <v>69</v>
      </c>
      <c r="L3" s="38" t="s">
        <v>70</v>
      </c>
      <c r="M3" s="38" t="s">
        <v>87</v>
      </c>
      <c r="N3" s="39" t="s">
        <v>67</v>
      </c>
      <c r="O3" s="40" t="s">
        <v>45</v>
      </c>
      <c r="Q3" s="37" t="s">
        <v>68</v>
      </c>
      <c r="R3" s="38" t="s">
        <v>69</v>
      </c>
      <c r="S3" s="38" t="s">
        <v>70</v>
      </c>
      <c r="T3" s="38" t="s">
        <v>87</v>
      </c>
      <c r="U3" s="39" t="s">
        <v>67</v>
      </c>
      <c r="V3" s="40" t="s">
        <v>45</v>
      </c>
    </row>
    <row r="4" spans="1:22">
      <c r="A4" s="31"/>
      <c r="B4" s="31" t="s">
        <v>45</v>
      </c>
      <c r="C4" s="32">
        <v>2025103.1640784086</v>
      </c>
      <c r="D4" s="33">
        <v>459552.49623406626</v>
      </c>
      <c r="E4" s="33">
        <v>1031061.3375319137</v>
      </c>
      <c r="F4" s="33">
        <v>3515716.9978443799</v>
      </c>
      <c r="G4" s="34">
        <v>1335074.1521555723</v>
      </c>
      <c r="H4" s="35">
        <v>4850791.1499999519</v>
      </c>
      <c r="I4" s="36"/>
      <c r="J4" s="41">
        <v>41.747894342522429</v>
      </c>
      <c r="K4" s="41">
        <v>9.4737638051902273</v>
      </c>
      <c r="L4" s="41">
        <v>21.255529369305538</v>
      </c>
      <c r="M4" s="41">
        <v>72.47718751701801</v>
      </c>
      <c r="N4" s="41">
        <v>27.52281248298199</v>
      </c>
      <c r="O4" s="41">
        <v>100</v>
      </c>
      <c r="P4" s="42"/>
      <c r="Q4" s="41">
        <v>100</v>
      </c>
      <c r="R4" s="41">
        <v>100</v>
      </c>
      <c r="S4" s="41">
        <v>100</v>
      </c>
      <c r="T4" s="41">
        <v>100</v>
      </c>
      <c r="U4" s="41">
        <v>100</v>
      </c>
      <c r="V4" s="41">
        <v>100</v>
      </c>
    </row>
    <row r="5" spans="1:22">
      <c r="A5" s="123" t="s">
        <v>88</v>
      </c>
      <c r="B5" s="43" t="s">
        <v>89</v>
      </c>
      <c r="C5" s="44">
        <v>118054.15875113341</v>
      </c>
      <c r="D5" s="45">
        <v>11816.848641037655</v>
      </c>
      <c r="E5" s="45">
        <v>38722.355638118257</v>
      </c>
      <c r="F5" s="45">
        <v>168593.3630302893</v>
      </c>
      <c r="G5" s="46">
        <v>139712.36582164027</v>
      </c>
      <c r="H5" s="35">
        <f>F5+G5</f>
        <v>308305.72885192954</v>
      </c>
      <c r="I5" s="47"/>
      <c r="J5" s="1">
        <f>C5/$H5*100</f>
        <v>38.291263412698846</v>
      </c>
      <c r="K5" s="1">
        <f t="shared" ref="K5:O20" si="0">D5/$H5*100</f>
        <v>3.8328345973463733</v>
      </c>
      <c r="L5" s="1">
        <f t="shared" si="0"/>
        <v>12.55972627635327</v>
      </c>
      <c r="M5" s="1">
        <f t="shared" si="0"/>
        <v>54.683824286398483</v>
      </c>
      <c r="N5" s="48">
        <f t="shared" si="0"/>
        <v>45.316175713601524</v>
      </c>
      <c r="O5" s="1">
        <f>H5/$H5*100</f>
        <v>100</v>
      </c>
      <c r="Q5" s="1">
        <f>C5/C$46*100</f>
        <v>5.8295380129366361</v>
      </c>
      <c r="R5" s="1">
        <f t="shared" ref="R5:V20" si="1">D5/D$46*100</f>
        <v>2.5713816675731684</v>
      </c>
      <c r="S5" s="1">
        <f t="shared" si="1"/>
        <v>3.7555821587500571</v>
      </c>
      <c r="T5" s="1">
        <f t="shared" si="1"/>
        <v>4.7954190605688769</v>
      </c>
      <c r="U5" s="1">
        <f t="shared" si="1"/>
        <v>10.464764492374053</v>
      </c>
      <c r="V5" s="1">
        <f t="shared" si="1"/>
        <v>6.3557823727771208</v>
      </c>
    </row>
    <row r="6" spans="1:22" ht="24">
      <c r="A6" s="114"/>
      <c r="B6" s="49" t="s">
        <v>90</v>
      </c>
      <c r="C6" s="50">
        <v>87033.174365611529</v>
      </c>
      <c r="D6" s="51">
        <v>24220.543816165347</v>
      </c>
      <c r="E6" s="51">
        <v>64813.020970768543</v>
      </c>
      <c r="F6" s="51">
        <v>176066.73915254549</v>
      </c>
      <c r="G6" s="52">
        <v>121768.21481950337</v>
      </c>
      <c r="H6" s="35">
        <f t="shared" ref="H6:H46" si="2">F6+G6</f>
        <v>297834.95397204882</v>
      </c>
      <c r="I6" s="47"/>
      <c r="J6" s="1">
        <f t="shared" ref="J6:O46" si="3">C6/$H6*100</f>
        <v>29.221947660911351</v>
      </c>
      <c r="K6" s="1">
        <f t="shared" si="0"/>
        <v>8.1322032532280932</v>
      </c>
      <c r="L6" s="1">
        <f t="shared" si="0"/>
        <v>21.761388348276643</v>
      </c>
      <c r="M6" s="1">
        <f t="shared" si="0"/>
        <v>59.115539262416114</v>
      </c>
      <c r="N6" s="48">
        <f t="shared" si="0"/>
        <v>40.884460737583893</v>
      </c>
      <c r="O6" s="1">
        <f t="shared" si="0"/>
        <v>100</v>
      </c>
      <c r="Q6" s="1">
        <f t="shared" ref="Q6:V46" si="4">C6/C$46*100</f>
        <v>4.2977155884904708</v>
      </c>
      <c r="R6" s="1">
        <f t="shared" si="1"/>
        <v>5.2704628991567857</v>
      </c>
      <c r="S6" s="1">
        <f t="shared" si="1"/>
        <v>6.2860490071244124</v>
      </c>
      <c r="T6" s="1">
        <f t="shared" si="1"/>
        <v>5.0079895298881771</v>
      </c>
      <c r="U6" s="1">
        <f t="shared" si="1"/>
        <v>9.1207079863616496</v>
      </c>
      <c r="V6" s="1">
        <f t="shared" si="1"/>
        <v>6.1399253186163616</v>
      </c>
    </row>
    <row r="7" spans="1:22" ht="13.5" customHeight="1">
      <c r="A7" s="114"/>
      <c r="B7" s="49" t="s">
        <v>91</v>
      </c>
      <c r="C7" s="50">
        <v>217179.291675318</v>
      </c>
      <c r="D7" s="51">
        <v>21352.049386453924</v>
      </c>
      <c r="E7" s="51">
        <v>68793.113736460335</v>
      </c>
      <c r="F7" s="51">
        <v>307324.45479823241</v>
      </c>
      <c r="G7" s="52">
        <v>104104.03638310608</v>
      </c>
      <c r="H7" s="35">
        <f t="shared" si="2"/>
        <v>411428.4911813385</v>
      </c>
      <c r="I7" s="47"/>
      <c r="J7" s="48">
        <f t="shared" si="3"/>
        <v>52.786643689096266</v>
      </c>
      <c r="K7" s="1">
        <f t="shared" si="0"/>
        <v>5.1897352381079838</v>
      </c>
      <c r="L7" s="1">
        <f t="shared" si="0"/>
        <v>16.720551738877884</v>
      </c>
      <c r="M7" s="1">
        <f t="shared" si="0"/>
        <v>74.696930666082167</v>
      </c>
      <c r="N7" s="1">
        <f t="shared" si="0"/>
        <v>25.303069333917826</v>
      </c>
      <c r="O7" s="1">
        <f t="shared" si="0"/>
        <v>100</v>
      </c>
      <c r="Q7" s="1">
        <f t="shared" si="4"/>
        <v>10.724356937842856</v>
      </c>
      <c r="R7" s="1">
        <f t="shared" si="1"/>
        <v>4.6462699172410922</v>
      </c>
      <c r="S7" s="1">
        <f t="shared" si="1"/>
        <v>6.6720680169360964</v>
      </c>
      <c r="T7" s="1">
        <f t="shared" si="1"/>
        <v>8.7414446323940389</v>
      </c>
      <c r="U7" s="1">
        <f t="shared" si="1"/>
        <v>7.7976220433166725</v>
      </c>
      <c r="V7" s="1">
        <f t="shared" si="1"/>
        <v>8.4816781110302504</v>
      </c>
    </row>
    <row r="8" spans="1:22" ht="13.5" customHeight="1">
      <c r="A8" s="114"/>
      <c r="B8" s="49" t="s">
        <v>92</v>
      </c>
      <c r="C8" s="50">
        <v>370277.52781535534</v>
      </c>
      <c r="D8" s="51">
        <v>104432.9966046558</v>
      </c>
      <c r="E8" s="51">
        <v>171224.04307165201</v>
      </c>
      <c r="F8" s="51">
        <v>645934.56749166327</v>
      </c>
      <c r="G8" s="52">
        <v>377203.41283497092</v>
      </c>
      <c r="H8" s="35">
        <f t="shared" si="2"/>
        <v>1023137.9803266341</v>
      </c>
      <c r="I8" s="47"/>
      <c r="J8" s="1">
        <f t="shared" si="3"/>
        <v>36.190380470202584</v>
      </c>
      <c r="K8" s="1">
        <f t="shared" si="0"/>
        <v>10.207127348680364</v>
      </c>
      <c r="L8" s="1">
        <f t="shared" si="0"/>
        <v>16.735185904934266</v>
      </c>
      <c r="M8" s="1">
        <f t="shared" si="0"/>
        <v>63.132693723817226</v>
      </c>
      <c r="N8" s="48">
        <f t="shared" si="0"/>
        <v>36.867306276182781</v>
      </c>
      <c r="O8" s="1">
        <f t="shared" si="0"/>
        <v>100</v>
      </c>
      <c r="Q8" s="1">
        <f t="shared" si="4"/>
        <v>18.284378513815742</v>
      </c>
      <c r="R8" s="1">
        <f t="shared" si="1"/>
        <v>22.724932942473757</v>
      </c>
      <c r="S8" s="1">
        <f t="shared" si="1"/>
        <v>16.606581668702347</v>
      </c>
      <c r="T8" s="1">
        <f t="shared" si="1"/>
        <v>18.372769136074105</v>
      </c>
      <c r="U8" s="1">
        <f t="shared" si="1"/>
        <v>28.253367966561942</v>
      </c>
      <c r="V8" s="1">
        <f t="shared" si="1"/>
        <v>21.092187824384983</v>
      </c>
    </row>
    <row r="9" spans="1:22" ht="13.5" customHeight="1">
      <c r="A9" s="114"/>
      <c r="B9" s="49" t="s">
        <v>93</v>
      </c>
      <c r="C9" s="50">
        <v>136053.10774192889</v>
      </c>
      <c r="D9" s="51">
        <v>67580.389147298221</v>
      </c>
      <c r="E9" s="51">
        <v>90470.984293251953</v>
      </c>
      <c r="F9" s="51">
        <v>294104.48118247924</v>
      </c>
      <c r="G9" s="52">
        <v>63496.741975802179</v>
      </c>
      <c r="H9" s="35">
        <f t="shared" si="2"/>
        <v>357601.22315828141</v>
      </c>
      <c r="I9" s="47"/>
      <c r="J9" s="1">
        <f t="shared" si="3"/>
        <v>38.046040933620937</v>
      </c>
      <c r="K9" s="48">
        <f t="shared" si="0"/>
        <v>18.898254471961298</v>
      </c>
      <c r="L9" s="48">
        <f t="shared" si="0"/>
        <v>25.299405716296359</v>
      </c>
      <c r="M9" s="1">
        <f t="shared" si="0"/>
        <v>82.243701121878644</v>
      </c>
      <c r="N9" s="1">
        <f t="shared" si="0"/>
        <v>17.75629887812136</v>
      </c>
      <c r="O9" s="1">
        <f t="shared" si="0"/>
        <v>100</v>
      </c>
      <c r="Q9" s="1">
        <f t="shared" si="4"/>
        <v>6.7183297204438688</v>
      </c>
      <c r="R9" s="1">
        <f t="shared" si="1"/>
        <v>14.705695149325692</v>
      </c>
      <c r="S9" s="1">
        <f t="shared" si="1"/>
        <v>8.7745491950862391</v>
      </c>
      <c r="T9" s="1">
        <f t="shared" si="1"/>
        <v>8.3654196672486982</v>
      </c>
      <c r="U9" s="1">
        <f t="shared" si="1"/>
        <v>4.7560460872740418</v>
      </c>
      <c r="V9" s="1">
        <f t="shared" si="1"/>
        <v>7.3720185450219802</v>
      </c>
    </row>
    <row r="10" spans="1:22" ht="13.5" customHeight="1">
      <c r="A10" s="114"/>
      <c r="B10" s="49" t="s">
        <v>94</v>
      </c>
      <c r="C10" s="50">
        <v>148126.1058977033</v>
      </c>
      <c r="D10" s="51">
        <v>16972.273549908605</v>
      </c>
      <c r="E10" s="51">
        <v>25094.481113654649</v>
      </c>
      <c r="F10" s="51">
        <v>190192.86056126645</v>
      </c>
      <c r="G10" s="52">
        <v>57320.089601669912</v>
      </c>
      <c r="H10" s="35">
        <f t="shared" si="2"/>
        <v>247512.95016293635</v>
      </c>
      <c r="I10" s="47"/>
      <c r="J10" s="48">
        <f t="shared" si="3"/>
        <v>59.845800310728279</v>
      </c>
      <c r="K10" s="1">
        <f t="shared" si="0"/>
        <v>6.8571254711059986</v>
      </c>
      <c r="L10" s="1">
        <f t="shared" si="0"/>
        <v>10.138653794532809</v>
      </c>
      <c r="M10" s="1">
        <f t="shared" si="0"/>
        <v>76.841579576367053</v>
      </c>
      <c r="N10" s="1">
        <f t="shared" si="0"/>
        <v>23.158420423632954</v>
      </c>
      <c r="O10" s="1">
        <f t="shared" si="0"/>
        <v>100</v>
      </c>
      <c r="Q10" s="1">
        <f t="shared" si="4"/>
        <v>7.3144967883704366</v>
      </c>
      <c r="R10" s="1">
        <f t="shared" si="1"/>
        <v>3.6932175733986288</v>
      </c>
      <c r="S10" s="1">
        <f t="shared" si="1"/>
        <v>2.4338494908289503</v>
      </c>
      <c r="T10" s="1">
        <f t="shared" si="1"/>
        <v>5.4097886911227766</v>
      </c>
      <c r="U10" s="1">
        <f t="shared" si="1"/>
        <v>4.2934011949165924</v>
      </c>
      <c r="V10" s="1">
        <f t="shared" si="1"/>
        <v>5.1025274539584906</v>
      </c>
    </row>
    <row r="11" spans="1:22" ht="13.5" customHeight="1">
      <c r="A11" s="114"/>
      <c r="B11" s="49" t="s">
        <v>95</v>
      </c>
      <c r="C11" s="50">
        <v>47937.896123868784</v>
      </c>
      <c r="D11" s="51">
        <v>11400.003901028256</v>
      </c>
      <c r="E11" s="51">
        <v>15979.587401664565</v>
      </c>
      <c r="F11" s="51">
        <v>75317.48742656158</v>
      </c>
      <c r="G11" s="52">
        <v>47340.944741447878</v>
      </c>
      <c r="H11" s="35">
        <f t="shared" si="2"/>
        <v>122658.43216800946</v>
      </c>
      <c r="I11" s="47"/>
      <c r="J11" s="1">
        <f t="shared" si="3"/>
        <v>39.082430189721165</v>
      </c>
      <c r="K11" s="1">
        <f t="shared" si="0"/>
        <v>9.2941053456588119</v>
      </c>
      <c r="L11" s="1">
        <f t="shared" si="0"/>
        <v>13.027712093838584</v>
      </c>
      <c r="M11" s="1">
        <f t="shared" si="0"/>
        <v>61.404247629218546</v>
      </c>
      <c r="N11" s="48">
        <f t="shared" si="0"/>
        <v>38.595752370781462</v>
      </c>
      <c r="O11" s="1">
        <f t="shared" si="0"/>
        <v>100</v>
      </c>
      <c r="Q11" s="1">
        <f t="shared" si="4"/>
        <v>2.3671829156261546</v>
      </c>
      <c r="R11" s="1">
        <f t="shared" si="1"/>
        <v>2.480675003280111</v>
      </c>
      <c r="S11" s="1">
        <f t="shared" si="1"/>
        <v>1.549819280384952</v>
      </c>
      <c r="T11" s="1">
        <f t="shared" si="1"/>
        <v>2.1423080262928331</v>
      </c>
      <c r="U11" s="1">
        <f t="shared" si="1"/>
        <v>3.5459412246887223</v>
      </c>
      <c r="V11" s="1">
        <f t="shared" si="1"/>
        <v>2.5286273594362165</v>
      </c>
    </row>
    <row r="12" spans="1:22" ht="13.5" customHeight="1">
      <c r="A12" s="114"/>
      <c r="B12" s="49" t="s">
        <v>96</v>
      </c>
      <c r="C12" s="50">
        <v>460906.90970572107</v>
      </c>
      <c r="D12" s="51">
        <v>37010.652239754818</v>
      </c>
      <c r="E12" s="51">
        <v>73204.039777133352</v>
      </c>
      <c r="F12" s="51">
        <v>571121.60172260948</v>
      </c>
      <c r="G12" s="52">
        <v>165128.83266266694</v>
      </c>
      <c r="H12" s="35">
        <f t="shared" si="2"/>
        <v>736250.4343852764</v>
      </c>
      <c r="I12" s="47"/>
      <c r="J12" s="48">
        <f t="shared" si="3"/>
        <v>62.601920240705844</v>
      </c>
      <c r="K12" s="1">
        <f t="shared" si="0"/>
        <v>5.0269107509126876</v>
      </c>
      <c r="L12" s="1">
        <f t="shared" si="0"/>
        <v>9.942817872597141</v>
      </c>
      <c r="M12" s="1">
        <f t="shared" si="0"/>
        <v>77.571648864215717</v>
      </c>
      <c r="N12" s="1">
        <f t="shared" si="0"/>
        <v>22.428351135784293</v>
      </c>
      <c r="O12" s="1">
        <f t="shared" si="0"/>
        <v>100</v>
      </c>
      <c r="Q12" s="1">
        <f t="shared" si="4"/>
        <v>22.759675550429172</v>
      </c>
      <c r="R12" s="1">
        <f t="shared" si="1"/>
        <v>8.0536288112999372</v>
      </c>
      <c r="S12" s="1">
        <f t="shared" si="1"/>
        <v>7.0998724433179046</v>
      </c>
      <c r="T12" s="1">
        <f t="shared" si="1"/>
        <v>16.244811572512404</v>
      </c>
      <c r="U12" s="1">
        <f t="shared" si="1"/>
        <v>12.368513943293314</v>
      </c>
      <c r="V12" s="1">
        <f t="shared" si="1"/>
        <v>15.177945444740157</v>
      </c>
    </row>
    <row r="13" spans="1:22" ht="13.5" customHeight="1">
      <c r="A13" s="114"/>
      <c r="B13" s="49" t="s">
        <v>97</v>
      </c>
      <c r="C13" s="50">
        <v>170757.35559896057</v>
      </c>
      <c r="D13" s="51">
        <v>41932.67591524039</v>
      </c>
      <c r="E13" s="51">
        <v>153416.70943838404</v>
      </c>
      <c r="F13" s="51">
        <v>366106.74095258513</v>
      </c>
      <c r="G13" s="52">
        <v>40502.713662508344</v>
      </c>
      <c r="H13" s="35">
        <f t="shared" si="2"/>
        <v>406609.45461509348</v>
      </c>
      <c r="I13" s="47"/>
      <c r="J13" s="1">
        <f t="shared" si="3"/>
        <v>41.995421813445951</v>
      </c>
      <c r="K13" s="1">
        <f t="shared" si="0"/>
        <v>10.312764604781483</v>
      </c>
      <c r="L13" s="48">
        <f t="shared" si="0"/>
        <v>37.730728515305209</v>
      </c>
      <c r="M13" s="1">
        <f t="shared" si="0"/>
        <v>90.038914933532666</v>
      </c>
      <c r="N13" s="1">
        <f t="shared" si="0"/>
        <v>9.9610850664673336</v>
      </c>
      <c r="O13" s="1">
        <f t="shared" si="0"/>
        <v>100</v>
      </c>
      <c r="Q13" s="1">
        <f t="shared" si="4"/>
        <v>8.4320324331066576</v>
      </c>
      <c r="R13" s="1">
        <f t="shared" si="1"/>
        <v>9.1246759094705467</v>
      </c>
      <c r="S13" s="1">
        <f t="shared" si="1"/>
        <v>14.879493959653537</v>
      </c>
      <c r="T13" s="1">
        <f t="shared" si="1"/>
        <v>10.413430352245619</v>
      </c>
      <c r="U13" s="1">
        <f t="shared" si="1"/>
        <v>3.0337426274873067</v>
      </c>
      <c r="V13" s="1">
        <f t="shared" si="1"/>
        <v>8.3823327379307493</v>
      </c>
    </row>
    <row r="14" spans="1:22" ht="13.5" customHeight="1">
      <c r="A14" s="114"/>
      <c r="B14" s="49" t="s">
        <v>98</v>
      </c>
      <c r="C14" s="50">
        <v>210225.31451176043</v>
      </c>
      <c r="D14" s="51">
        <v>67615.086368081349</v>
      </c>
      <c r="E14" s="51">
        <v>292799.18726121867</v>
      </c>
      <c r="F14" s="51">
        <v>570639.58814106125</v>
      </c>
      <c r="G14" s="52">
        <v>177602.46127612074</v>
      </c>
      <c r="H14" s="35">
        <f t="shared" si="2"/>
        <v>748242.04941718199</v>
      </c>
      <c r="I14" s="47"/>
      <c r="J14" s="1">
        <f t="shared" si="3"/>
        <v>28.095896865928395</v>
      </c>
      <c r="K14" s="1">
        <f t="shared" si="0"/>
        <v>9.0365258703046507</v>
      </c>
      <c r="L14" s="48">
        <f t="shared" si="0"/>
        <v>39.131613558645192</v>
      </c>
      <c r="M14" s="1">
        <f t="shared" si="0"/>
        <v>76.264036294878352</v>
      </c>
      <c r="N14" s="1">
        <f t="shared" si="0"/>
        <v>23.735963705121652</v>
      </c>
      <c r="O14" s="1">
        <f t="shared" si="0"/>
        <v>100</v>
      </c>
      <c r="Q14" s="1">
        <f t="shared" si="4"/>
        <v>10.380968152179571</v>
      </c>
      <c r="R14" s="1">
        <f t="shared" si="1"/>
        <v>14.713245368520989</v>
      </c>
      <c r="S14" s="1">
        <f t="shared" si="1"/>
        <v>28.397843717242075</v>
      </c>
      <c r="T14" s="1">
        <f t="shared" si="1"/>
        <v>16.231101322744184</v>
      </c>
      <c r="U14" s="1">
        <f t="shared" si="1"/>
        <v>13.302816251020133</v>
      </c>
      <c r="V14" s="1">
        <f t="shared" si="1"/>
        <v>15.42515491348642</v>
      </c>
    </row>
    <row r="15" spans="1:22" ht="13.5" customHeight="1">
      <c r="A15" s="114"/>
      <c r="B15" s="49" t="s">
        <v>99</v>
      </c>
      <c r="C15" s="50">
        <v>58552.321891047701</v>
      </c>
      <c r="D15" s="51">
        <v>55218.976664442052</v>
      </c>
      <c r="E15" s="51">
        <v>36543.814829607785</v>
      </c>
      <c r="F15" s="51">
        <v>150315.11338509753</v>
      </c>
      <c r="G15" s="52">
        <v>40894.338376134954</v>
      </c>
      <c r="H15" s="35">
        <f t="shared" si="2"/>
        <v>191209.45176123249</v>
      </c>
      <c r="I15" s="47"/>
      <c r="J15" s="1">
        <f t="shared" si="3"/>
        <v>30.622085546358502</v>
      </c>
      <c r="K15" s="1">
        <f t="shared" si="0"/>
        <v>28.878790329567611</v>
      </c>
      <c r="L15" s="1">
        <f t="shared" si="0"/>
        <v>19.111929087711033</v>
      </c>
      <c r="M15" s="1">
        <f t="shared" si="0"/>
        <v>78.612804963637146</v>
      </c>
      <c r="N15" s="1">
        <f t="shared" si="0"/>
        <v>21.387195036362861</v>
      </c>
      <c r="O15" s="1">
        <f t="shared" si="0"/>
        <v>100</v>
      </c>
      <c r="Q15" s="1">
        <f t="shared" si="4"/>
        <v>2.8913253867584521</v>
      </c>
      <c r="R15" s="1">
        <f t="shared" si="1"/>
        <v>12.015814758259323</v>
      </c>
      <c r="S15" s="1">
        <f t="shared" si="1"/>
        <v>3.5442910619734755</v>
      </c>
      <c r="T15" s="1">
        <f t="shared" si="1"/>
        <v>4.275518008908608</v>
      </c>
      <c r="U15" s="1">
        <f t="shared" si="1"/>
        <v>3.0630761827055175</v>
      </c>
      <c r="V15" s="1">
        <f t="shared" si="1"/>
        <v>3.9418199186174894</v>
      </c>
    </row>
    <row r="16" spans="1:22" ht="13.5" customHeight="1">
      <c r="A16" s="114" t="s">
        <v>100</v>
      </c>
      <c r="B16" s="49" t="s">
        <v>101</v>
      </c>
      <c r="C16" s="50">
        <v>118054.15875113341</v>
      </c>
      <c r="D16" s="51">
        <v>11816.848641037655</v>
      </c>
      <c r="E16" s="51">
        <v>38722.355638118257</v>
      </c>
      <c r="F16" s="51">
        <v>168593.3630302893</v>
      </c>
      <c r="G16" s="52">
        <v>139712.36582164027</v>
      </c>
      <c r="H16" s="35">
        <f t="shared" si="2"/>
        <v>308305.72885192954</v>
      </c>
      <c r="I16" s="47"/>
      <c r="J16" s="1">
        <f t="shared" si="3"/>
        <v>38.291263412698846</v>
      </c>
      <c r="K16" s="1">
        <f t="shared" si="0"/>
        <v>3.8328345973463733</v>
      </c>
      <c r="L16" s="1">
        <f t="shared" si="0"/>
        <v>12.55972627635327</v>
      </c>
      <c r="M16" s="1">
        <f t="shared" si="0"/>
        <v>54.683824286398483</v>
      </c>
      <c r="N16" s="48">
        <f t="shared" si="0"/>
        <v>45.316175713601524</v>
      </c>
      <c r="O16" s="1">
        <f t="shared" si="0"/>
        <v>100</v>
      </c>
      <c r="Q16" s="1">
        <f t="shared" si="4"/>
        <v>5.8295380129366361</v>
      </c>
      <c r="R16" s="1">
        <f t="shared" si="1"/>
        <v>2.5713816675731684</v>
      </c>
      <c r="S16" s="1">
        <f t="shared" si="1"/>
        <v>3.7555821587500571</v>
      </c>
      <c r="T16" s="1">
        <f t="shared" si="1"/>
        <v>4.7954190605688769</v>
      </c>
      <c r="U16" s="1">
        <f t="shared" si="1"/>
        <v>10.464764492374053</v>
      </c>
      <c r="V16" s="1">
        <f t="shared" si="1"/>
        <v>6.3557823727771208</v>
      </c>
    </row>
    <row r="17" spans="1:22" ht="13.5" customHeight="1">
      <c r="A17" s="114"/>
      <c r="B17" s="49" t="s">
        <v>102</v>
      </c>
      <c r="C17" s="50">
        <v>13340.216927796633</v>
      </c>
      <c r="D17" s="51">
        <v>4061.2752239946722</v>
      </c>
      <c r="E17" s="51">
        <v>19331.702196943395</v>
      </c>
      <c r="F17" s="51">
        <v>36733.19434873468</v>
      </c>
      <c r="G17" s="52">
        <v>20872.779523675537</v>
      </c>
      <c r="H17" s="35">
        <f t="shared" si="2"/>
        <v>57605.973872410221</v>
      </c>
      <c r="I17" s="47"/>
      <c r="J17" s="1">
        <f t="shared" si="3"/>
        <v>23.157697077291822</v>
      </c>
      <c r="K17" s="1">
        <f t="shared" si="0"/>
        <v>7.0500938548315686</v>
      </c>
      <c r="L17" s="1">
        <f t="shared" si="0"/>
        <v>33.558502525728699</v>
      </c>
      <c r="M17" s="1">
        <f t="shared" si="0"/>
        <v>63.766293457852051</v>
      </c>
      <c r="N17" s="48">
        <f t="shared" si="0"/>
        <v>36.233706542147942</v>
      </c>
      <c r="O17" s="1">
        <f t="shared" si="0"/>
        <v>100</v>
      </c>
      <c r="Q17" s="1">
        <f t="shared" si="4"/>
        <v>0.65874258479407133</v>
      </c>
      <c r="R17" s="1">
        <f t="shared" si="1"/>
        <v>0.88374565632347735</v>
      </c>
      <c r="S17" s="1">
        <f t="shared" si="1"/>
        <v>1.8749323142324728</v>
      </c>
      <c r="T17" s="1">
        <f t="shared" si="1"/>
        <v>1.0448279645732921</v>
      </c>
      <c r="U17" s="1">
        <f t="shared" si="1"/>
        <v>1.5634172446507895</v>
      </c>
      <c r="V17" s="1">
        <f t="shared" si="1"/>
        <v>1.1875583196858679</v>
      </c>
    </row>
    <row r="18" spans="1:22" ht="13.5" customHeight="1">
      <c r="A18" s="114"/>
      <c r="B18" s="49" t="s">
        <v>103</v>
      </c>
      <c r="C18" s="50">
        <v>73692.957437814912</v>
      </c>
      <c r="D18" s="51">
        <v>20159.268592170676</v>
      </c>
      <c r="E18" s="51">
        <v>45481.318773825165</v>
      </c>
      <c r="F18" s="51">
        <v>139333.54480381077</v>
      </c>
      <c r="G18" s="52">
        <v>100895.43529582783</v>
      </c>
      <c r="H18" s="35">
        <f t="shared" si="2"/>
        <v>240228.9800996386</v>
      </c>
      <c r="I18" s="47"/>
      <c r="J18" s="1">
        <f t="shared" si="3"/>
        <v>30.676131334050389</v>
      </c>
      <c r="K18" s="1">
        <f t="shared" si="0"/>
        <v>8.3916888727618595</v>
      </c>
      <c r="L18" s="1">
        <f t="shared" si="0"/>
        <v>18.932486311585347</v>
      </c>
      <c r="M18" s="1">
        <f t="shared" si="0"/>
        <v>58.000306518397608</v>
      </c>
      <c r="N18" s="48">
        <f t="shared" si="0"/>
        <v>41.999693481602392</v>
      </c>
      <c r="O18" s="1">
        <f t="shared" si="0"/>
        <v>100</v>
      </c>
      <c r="Q18" s="1">
        <f t="shared" si="4"/>
        <v>3.6389730036964005</v>
      </c>
      <c r="R18" s="1">
        <f t="shared" si="1"/>
        <v>4.386717242833309</v>
      </c>
      <c r="S18" s="1">
        <f t="shared" si="1"/>
        <v>4.411116692891941</v>
      </c>
      <c r="T18" s="1">
        <f t="shared" si="1"/>
        <v>3.9631615653148842</v>
      </c>
      <c r="U18" s="1">
        <f t="shared" si="1"/>
        <v>7.5572907417108608</v>
      </c>
      <c r="V18" s="1">
        <f t="shared" si="1"/>
        <v>4.9523669989304935</v>
      </c>
    </row>
    <row r="19" spans="1:22" ht="13.5" customHeight="1">
      <c r="A19" s="114"/>
      <c r="B19" s="49" t="s">
        <v>104</v>
      </c>
      <c r="C19" s="50">
        <v>217179.291675318</v>
      </c>
      <c r="D19" s="51">
        <v>21352.049386453924</v>
      </c>
      <c r="E19" s="51">
        <v>68793.113736460335</v>
      </c>
      <c r="F19" s="51">
        <v>307324.45479823241</v>
      </c>
      <c r="G19" s="52">
        <v>104104.03638310608</v>
      </c>
      <c r="H19" s="35">
        <f t="shared" si="2"/>
        <v>411428.4911813385</v>
      </c>
      <c r="I19" s="47"/>
      <c r="J19" s="48">
        <f t="shared" si="3"/>
        <v>52.786643689096266</v>
      </c>
      <c r="K19" s="1">
        <f t="shared" si="0"/>
        <v>5.1897352381079838</v>
      </c>
      <c r="L19" s="1">
        <f t="shared" si="0"/>
        <v>16.720551738877884</v>
      </c>
      <c r="M19" s="1">
        <f t="shared" si="0"/>
        <v>74.696930666082167</v>
      </c>
      <c r="N19" s="1">
        <f t="shared" si="0"/>
        <v>25.303069333917826</v>
      </c>
      <c r="O19" s="1">
        <f t="shared" si="0"/>
        <v>100</v>
      </c>
      <c r="Q19" s="1">
        <f t="shared" si="4"/>
        <v>10.724356937842856</v>
      </c>
      <c r="R19" s="1">
        <f t="shared" si="1"/>
        <v>4.6462699172410922</v>
      </c>
      <c r="S19" s="1">
        <f t="shared" si="1"/>
        <v>6.6720680169360964</v>
      </c>
      <c r="T19" s="1">
        <f t="shared" si="1"/>
        <v>8.7414446323940389</v>
      </c>
      <c r="U19" s="1">
        <f t="shared" si="1"/>
        <v>7.7976220433166725</v>
      </c>
      <c r="V19" s="1">
        <f t="shared" si="1"/>
        <v>8.4816781110302504</v>
      </c>
    </row>
    <row r="20" spans="1:22" ht="13.5" customHeight="1">
      <c r="A20" s="114"/>
      <c r="B20" s="49" t="s">
        <v>105</v>
      </c>
      <c r="C20" s="50">
        <v>274955.87496497284</v>
      </c>
      <c r="D20" s="51">
        <v>31705.654131447689</v>
      </c>
      <c r="E20" s="51">
        <v>84968.013664574595</v>
      </c>
      <c r="F20" s="51">
        <v>391629.54276099539</v>
      </c>
      <c r="G20" s="52">
        <v>279298.07997284736</v>
      </c>
      <c r="H20" s="35">
        <f t="shared" si="2"/>
        <v>670927.62273384281</v>
      </c>
      <c r="I20" s="47"/>
      <c r="J20" s="1">
        <f t="shared" si="3"/>
        <v>40.981451001317311</v>
      </c>
      <c r="K20" s="1">
        <f t="shared" si="0"/>
        <v>4.7256444744749064</v>
      </c>
      <c r="L20" s="1">
        <f t="shared" si="0"/>
        <v>12.664259271119835</v>
      </c>
      <c r="M20" s="1">
        <f t="shared" si="0"/>
        <v>58.371354746912083</v>
      </c>
      <c r="N20" s="48">
        <f t="shared" si="0"/>
        <v>41.628645253087903</v>
      </c>
      <c r="O20" s="1">
        <f t="shared" si="0"/>
        <v>100</v>
      </c>
      <c r="Q20" s="1">
        <f t="shared" si="4"/>
        <v>13.577376197034424</v>
      </c>
      <c r="R20" s="1">
        <f t="shared" si="1"/>
        <v>6.8992453291557982</v>
      </c>
      <c r="S20" s="1">
        <f t="shared" si="1"/>
        <v>8.2408301593351752</v>
      </c>
      <c r="T20" s="1">
        <f t="shared" si="1"/>
        <v>11.139393273153624</v>
      </c>
      <c r="U20" s="1">
        <f t="shared" si="1"/>
        <v>20.920042495160342</v>
      </c>
      <c r="V20" s="1">
        <f t="shared" si="1"/>
        <v>13.831303018144773</v>
      </c>
    </row>
    <row r="21" spans="1:22" ht="13.5" customHeight="1">
      <c r="A21" s="114"/>
      <c r="B21" s="49" t="s">
        <v>106</v>
      </c>
      <c r="C21" s="50">
        <v>66659.353567519996</v>
      </c>
      <c r="D21" s="51">
        <v>40224.143642482428</v>
      </c>
      <c r="E21" s="51">
        <v>35830.647407396726</v>
      </c>
      <c r="F21" s="51">
        <v>142714.1446173992</v>
      </c>
      <c r="G21" s="52">
        <v>54665.690056155057</v>
      </c>
      <c r="H21" s="35">
        <f t="shared" si="2"/>
        <v>197379.83467355426</v>
      </c>
      <c r="I21" s="47"/>
      <c r="J21" s="1">
        <f t="shared" si="3"/>
        <v>33.772119465885481</v>
      </c>
      <c r="K21" s="48">
        <f t="shared" si="3"/>
        <v>20.379054278269603</v>
      </c>
      <c r="L21" s="1">
        <f t="shared" si="3"/>
        <v>18.15314490796737</v>
      </c>
      <c r="M21" s="1">
        <f t="shared" si="3"/>
        <v>72.304318652122475</v>
      </c>
      <c r="N21" s="1">
        <f t="shared" si="3"/>
        <v>27.695681347877521</v>
      </c>
      <c r="O21" s="1">
        <f t="shared" si="3"/>
        <v>100</v>
      </c>
      <c r="Q21" s="1">
        <f t="shared" si="4"/>
        <v>3.2916522353001008</v>
      </c>
      <c r="R21" s="1">
        <f t="shared" si="4"/>
        <v>8.7528941681550254</v>
      </c>
      <c r="S21" s="1">
        <f t="shared" si="4"/>
        <v>3.4751227791322052</v>
      </c>
      <c r="T21" s="1">
        <f t="shared" si="4"/>
        <v>4.0593183326445983</v>
      </c>
      <c r="U21" s="1">
        <f t="shared" si="4"/>
        <v>4.0945808117019871</v>
      </c>
      <c r="V21" s="1">
        <f t="shared" si="4"/>
        <v>4.0690235586324137</v>
      </c>
    </row>
    <row r="22" spans="1:22" ht="13.5" customHeight="1">
      <c r="A22" s="114"/>
      <c r="B22" s="49" t="s">
        <v>107</v>
      </c>
      <c r="C22" s="50">
        <v>28662.299282862248</v>
      </c>
      <c r="D22" s="51">
        <v>32503.19883072564</v>
      </c>
      <c r="E22" s="51">
        <v>50425.381999680576</v>
      </c>
      <c r="F22" s="51">
        <v>111590.88011326847</v>
      </c>
      <c r="G22" s="52">
        <v>43239.642805968164</v>
      </c>
      <c r="H22" s="35">
        <f t="shared" si="2"/>
        <v>154830.52291923662</v>
      </c>
      <c r="I22" s="47"/>
      <c r="J22" s="1">
        <f t="shared" si="3"/>
        <v>18.51204707085644</v>
      </c>
      <c r="K22" s="48">
        <f t="shared" si="3"/>
        <v>20.992759191080239</v>
      </c>
      <c r="L22" s="48">
        <f t="shared" si="3"/>
        <v>32.56811450929716</v>
      </c>
      <c r="M22" s="1">
        <f t="shared" si="3"/>
        <v>72.072920771233854</v>
      </c>
      <c r="N22" s="1">
        <f t="shared" si="3"/>
        <v>27.927079228766161</v>
      </c>
      <c r="O22" s="1">
        <f t="shared" si="3"/>
        <v>100</v>
      </c>
      <c r="Q22" s="1">
        <f t="shared" si="4"/>
        <v>1.4153500814812066</v>
      </c>
      <c r="R22" s="1">
        <f t="shared" si="4"/>
        <v>7.0727934451629251</v>
      </c>
      <c r="S22" s="1">
        <f t="shared" si="4"/>
        <v>4.8906287302349556</v>
      </c>
      <c r="T22" s="1">
        <f t="shared" si="4"/>
        <v>3.1740575302758756</v>
      </c>
      <c r="U22" s="1">
        <f t="shared" si="4"/>
        <v>3.2387446596995892</v>
      </c>
      <c r="V22" s="1">
        <f t="shared" si="4"/>
        <v>3.1918612476077879</v>
      </c>
    </row>
    <row r="23" spans="1:22" ht="13.5" customHeight="1">
      <c r="A23" s="114"/>
      <c r="B23" s="49" t="s">
        <v>108</v>
      </c>
      <c r="C23" s="50">
        <v>136053.10774192889</v>
      </c>
      <c r="D23" s="51">
        <v>67580.389147298221</v>
      </c>
      <c r="E23" s="51">
        <v>90470.984293251953</v>
      </c>
      <c r="F23" s="51">
        <v>294104.48118247924</v>
      </c>
      <c r="G23" s="52">
        <v>63496.741975802179</v>
      </c>
      <c r="H23" s="35">
        <f t="shared" si="2"/>
        <v>357601.22315828141</v>
      </c>
      <c r="I23" s="47"/>
      <c r="J23" s="1">
        <f t="shared" si="3"/>
        <v>38.046040933620937</v>
      </c>
      <c r="K23" s="48">
        <f t="shared" si="3"/>
        <v>18.898254471961298</v>
      </c>
      <c r="L23" s="1">
        <f t="shared" si="3"/>
        <v>25.299405716296359</v>
      </c>
      <c r="M23" s="1">
        <f t="shared" si="3"/>
        <v>82.243701121878644</v>
      </c>
      <c r="N23" s="1">
        <f t="shared" si="3"/>
        <v>17.75629887812136</v>
      </c>
      <c r="O23" s="1">
        <f t="shared" si="3"/>
        <v>100</v>
      </c>
      <c r="Q23" s="1">
        <f t="shared" si="4"/>
        <v>6.7183297204438688</v>
      </c>
      <c r="R23" s="1">
        <f t="shared" si="4"/>
        <v>14.705695149325692</v>
      </c>
      <c r="S23" s="1">
        <f t="shared" si="4"/>
        <v>8.7745491950862391</v>
      </c>
      <c r="T23" s="1">
        <f t="shared" si="4"/>
        <v>8.3654196672486982</v>
      </c>
      <c r="U23" s="1">
        <f t="shared" si="4"/>
        <v>4.7560460872740418</v>
      </c>
      <c r="V23" s="1">
        <f t="shared" si="4"/>
        <v>7.3720185450219802</v>
      </c>
    </row>
    <row r="24" spans="1:22" ht="13.5" customHeight="1">
      <c r="A24" s="114"/>
      <c r="B24" s="49" t="s">
        <v>109</v>
      </c>
      <c r="C24" s="50">
        <v>148126.1058977033</v>
      </c>
      <c r="D24" s="51">
        <v>16972.273549908605</v>
      </c>
      <c r="E24" s="51">
        <v>25094.481113654649</v>
      </c>
      <c r="F24" s="51">
        <v>190192.86056126645</v>
      </c>
      <c r="G24" s="52">
        <v>57320.089601669912</v>
      </c>
      <c r="H24" s="35">
        <f t="shared" si="2"/>
        <v>247512.95016293635</v>
      </c>
      <c r="I24" s="47"/>
      <c r="J24" s="48">
        <f t="shared" si="3"/>
        <v>59.845800310728279</v>
      </c>
      <c r="K24" s="1">
        <f t="shared" si="3"/>
        <v>6.8571254711059986</v>
      </c>
      <c r="L24" s="1">
        <f t="shared" si="3"/>
        <v>10.138653794532809</v>
      </c>
      <c r="M24" s="1">
        <f t="shared" si="3"/>
        <v>76.841579576367053</v>
      </c>
      <c r="N24" s="1">
        <f t="shared" si="3"/>
        <v>23.158420423632954</v>
      </c>
      <c r="O24" s="1">
        <f t="shared" si="3"/>
        <v>100</v>
      </c>
      <c r="Q24" s="1">
        <f t="shared" si="4"/>
        <v>7.3144967883704366</v>
      </c>
      <c r="R24" s="1">
        <f t="shared" si="4"/>
        <v>3.6932175733986288</v>
      </c>
      <c r="S24" s="1">
        <f t="shared" si="4"/>
        <v>2.4338494908289503</v>
      </c>
      <c r="T24" s="1">
        <f t="shared" si="4"/>
        <v>5.4097886911227766</v>
      </c>
      <c r="U24" s="1">
        <f t="shared" si="4"/>
        <v>4.2934011949165924</v>
      </c>
      <c r="V24" s="1">
        <f t="shared" si="4"/>
        <v>5.1025274539584906</v>
      </c>
    </row>
    <row r="25" spans="1:22" ht="13.5" customHeight="1">
      <c r="A25" s="114"/>
      <c r="B25" s="49" t="s">
        <v>110</v>
      </c>
      <c r="C25" s="50">
        <v>88786.655456977154</v>
      </c>
      <c r="D25" s="51">
        <v>11400.003901028256</v>
      </c>
      <c r="E25" s="51">
        <v>21567.767527636061</v>
      </c>
      <c r="F25" s="51">
        <v>121754.42688564143</v>
      </c>
      <c r="G25" s="52">
        <v>60199.54750719294</v>
      </c>
      <c r="H25" s="35">
        <f t="shared" si="2"/>
        <v>181953.97439283435</v>
      </c>
      <c r="I25" s="47"/>
      <c r="J25" s="48">
        <f t="shared" si="3"/>
        <v>48.796216599967664</v>
      </c>
      <c r="K25" s="1">
        <f t="shared" si="3"/>
        <v>6.2653228318145526</v>
      </c>
      <c r="L25" s="1">
        <f t="shared" si="3"/>
        <v>11.853419305407288</v>
      </c>
      <c r="M25" s="1">
        <f t="shared" si="3"/>
        <v>66.914958737189494</v>
      </c>
      <c r="N25" s="1">
        <f t="shared" si="3"/>
        <v>33.08504126281052</v>
      </c>
      <c r="O25" s="1">
        <f t="shared" si="3"/>
        <v>100</v>
      </c>
      <c r="Q25" s="1">
        <f t="shared" si="4"/>
        <v>4.3843028361166239</v>
      </c>
      <c r="R25" s="1">
        <f t="shared" si="4"/>
        <v>2.480675003280111</v>
      </c>
      <c r="S25" s="1">
        <f t="shared" si="4"/>
        <v>2.0918025671744762</v>
      </c>
      <c r="T25" s="1">
        <f t="shared" si="4"/>
        <v>3.4631464068437166</v>
      </c>
      <c r="U25" s="1">
        <f t="shared" si="4"/>
        <v>4.5090789459144629</v>
      </c>
      <c r="V25" s="1">
        <f t="shared" si="4"/>
        <v>3.7510164582706507</v>
      </c>
    </row>
    <row r="26" spans="1:22" ht="13.5" customHeight="1">
      <c r="A26" s="114"/>
      <c r="B26" s="49" t="s">
        <v>111</v>
      </c>
      <c r="C26" s="50">
        <v>9131.4622543719925</v>
      </c>
      <c r="D26" s="51">
        <v>0</v>
      </c>
      <c r="E26" s="51">
        <v>33690.970848185476</v>
      </c>
      <c r="F26" s="51">
        <v>42822.433102557465</v>
      </c>
      <c r="G26" s="52">
        <v>297.89956632766268</v>
      </c>
      <c r="H26" s="35">
        <f t="shared" si="2"/>
        <v>43120.33266888513</v>
      </c>
      <c r="I26" s="47"/>
      <c r="J26" s="1">
        <f t="shared" si="3"/>
        <v>21.176697138426981</v>
      </c>
      <c r="K26" s="1">
        <f t="shared" si="3"/>
        <v>0</v>
      </c>
      <c r="L26" s="48">
        <f t="shared" si="3"/>
        <v>78.132446488513025</v>
      </c>
      <c r="M26" s="1">
        <f t="shared" si="3"/>
        <v>99.309143626939999</v>
      </c>
      <c r="N26" s="1">
        <f t="shared" si="3"/>
        <v>0.69085637305999203</v>
      </c>
      <c r="O26" s="1">
        <f t="shared" si="3"/>
        <v>100</v>
      </c>
      <c r="Q26" s="1">
        <f t="shared" si="4"/>
        <v>0.45091343573736259</v>
      </c>
      <c r="R26" s="1">
        <f t="shared" si="4"/>
        <v>0</v>
      </c>
      <c r="S26" s="1">
        <f t="shared" si="4"/>
        <v>3.26760102641737</v>
      </c>
      <c r="T26" s="1">
        <f t="shared" si="4"/>
        <v>1.2180284456574157</v>
      </c>
      <c r="U26" s="1">
        <f t="shared" si="4"/>
        <v>2.2313334869578788E-2</v>
      </c>
      <c r="V26" s="1">
        <f t="shared" si="4"/>
        <v>0.88893401788459925</v>
      </c>
    </row>
    <row r="27" spans="1:22" ht="13.5" customHeight="1">
      <c r="A27" s="114"/>
      <c r="B27" s="49" t="s">
        <v>112</v>
      </c>
      <c r="C27" s="50">
        <v>33115.399684180222</v>
      </c>
      <c r="D27" s="51">
        <v>3590.6662453244639</v>
      </c>
      <c r="E27" s="51">
        <v>70038.720305892435</v>
      </c>
      <c r="F27" s="51">
        <v>106744.78623539707</v>
      </c>
      <c r="G27" s="52">
        <v>11749.183696227814</v>
      </c>
      <c r="H27" s="35">
        <f t="shared" si="2"/>
        <v>118493.96993162489</v>
      </c>
      <c r="I27" s="47"/>
      <c r="J27" s="1">
        <f t="shared" si="3"/>
        <v>27.946907090115175</v>
      </c>
      <c r="K27" s="1">
        <f t="shared" si="3"/>
        <v>3.0302522967172103</v>
      </c>
      <c r="L27" s="48">
        <f t="shared" si="3"/>
        <v>59.107413099845665</v>
      </c>
      <c r="M27" s="1">
        <f t="shared" si="3"/>
        <v>90.084572486678013</v>
      </c>
      <c r="N27" s="1">
        <f t="shared" si="3"/>
        <v>9.9154275133219851</v>
      </c>
      <c r="O27" s="1">
        <f t="shared" si="3"/>
        <v>100</v>
      </c>
      <c r="Q27" s="1">
        <f t="shared" si="4"/>
        <v>1.63524507153938</v>
      </c>
      <c r="R27" s="1">
        <f t="shared" si="4"/>
        <v>0.78133973262014678</v>
      </c>
      <c r="S27" s="1">
        <f t="shared" si="4"/>
        <v>6.7928762098234117</v>
      </c>
      <c r="T27" s="1">
        <f t="shared" si="4"/>
        <v>3.0362166892513356</v>
      </c>
      <c r="U27" s="1">
        <f t="shared" si="4"/>
        <v>0.88003978485074552</v>
      </c>
      <c r="V27" s="1">
        <f t="shared" si="4"/>
        <v>2.4427761630517955</v>
      </c>
    </row>
    <row r="28" spans="1:22" ht="13.5" customHeight="1">
      <c r="A28" s="114"/>
      <c r="B28" s="49" t="s">
        <v>113</v>
      </c>
      <c r="C28" s="50">
        <v>128510.49366040819</v>
      </c>
      <c r="D28" s="51">
        <v>38342.009669915918</v>
      </c>
      <c r="E28" s="51">
        <v>49687.018284306163</v>
      </c>
      <c r="F28" s="51">
        <v>216539.5216146303</v>
      </c>
      <c r="G28" s="52">
        <v>28455.630399952865</v>
      </c>
      <c r="H28" s="35">
        <f t="shared" si="2"/>
        <v>244995.15201458317</v>
      </c>
      <c r="I28" s="47"/>
      <c r="J28" s="48">
        <f t="shared" si="3"/>
        <v>52.454300668267386</v>
      </c>
      <c r="K28" s="1">
        <f t="shared" si="3"/>
        <v>15.650109544875255</v>
      </c>
      <c r="L28" s="1">
        <f t="shared" si="3"/>
        <v>20.280816936879052</v>
      </c>
      <c r="M28" s="1">
        <f t="shared" si="3"/>
        <v>88.385227150021692</v>
      </c>
      <c r="N28" s="1">
        <f t="shared" si="3"/>
        <v>11.614772849978298</v>
      </c>
      <c r="O28" s="1">
        <f t="shared" si="3"/>
        <v>100</v>
      </c>
      <c r="Q28" s="1">
        <f t="shared" si="4"/>
        <v>6.3458739258299079</v>
      </c>
      <c r="R28" s="1">
        <f t="shared" si="4"/>
        <v>8.3433361768504</v>
      </c>
      <c r="S28" s="1">
        <f t="shared" si="4"/>
        <v>4.8190167234127568</v>
      </c>
      <c r="T28" s="1">
        <f t="shared" si="4"/>
        <v>6.1591852173368604</v>
      </c>
      <c r="U28" s="1">
        <f t="shared" si="4"/>
        <v>2.1313895077669822</v>
      </c>
      <c r="V28" s="1">
        <f t="shared" si="4"/>
        <v>5.050622556994349</v>
      </c>
    </row>
    <row r="29" spans="1:22" ht="13.5" customHeight="1">
      <c r="A29" s="114"/>
      <c r="B29" s="49" t="s">
        <v>114</v>
      </c>
      <c r="C29" s="50">
        <v>209244.48593630764</v>
      </c>
      <c r="D29" s="51">
        <v>67126.675017747839</v>
      </c>
      <c r="E29" s="51">
        <v>288474.04381315125</v>
      </c>
      <c r="F29" s="51">
        <v>564845.2047672075</v>
      </c>
      <c r="G29" s="52">
        <v>176601.95979981904</v>
      </c>
      <c r="H29" s="35">
        <f t="shared" si="2"/>
        <v>741447.16456702654</v>
      </c>
      <c r="I29" s="47"/>
      <c r="J29" s="1">
        <f t="shared" si="3"/>
        <v>28.221091931546798</v>
      </c>
      <c r="K29" s="1">
        <f t="shared" si="3"/>
        <v>9.05346708783315</v>
      </c>
      <c r="L29" s="48">
        <f t="shared" si="3"/>
        <v>38.906891495310767</v>
      </c>
      <c r="M29" s="1">
        <f t="shared" si="3"/>
        <v>76.181450514690823</v>
      </c>
      <c r="N29" s="1">
        <f t="shared" si="3"/>
        <v>23.818549485309184</v>
      </c>
      <c r="O29" s="1">
        <f t="shared" si="3"/>
        <v>100</v>
      </c>
      <c r="Q29" s="1">
        <f t="shared" si="4"/>
        <v>10.332534640600958</v>
      </c>
      <c r="R29" s="1">
        <f t="shared" si="4"/>
        <v>14.606965595407811</v>
      </c>
      <c r="S29" s="1">
        <f t="shared" si="4"/>
        <v>27.978359124946078</v>
      </c>
      <c r="T29" s="1">
        <f t="shared" si="4"/>
        <v>16.066287619667214</v>
      </c>
      <c r="U29" s="1">
        <f t="shared" si="4"/>
        <v>13.227876482716905</v>
      </c>
      <c r="V29" s="1">
        <f t="shared" si="4"/>
        <v>15.285077044948306</v>
      </c>
    </row>
    <row r="30" spans="1:22" ht="13.5" customHeight="1">
      <c r="A30" s="114"/>
      <c r="B30" s="49" t="s">
        <v>115</v>
      </c>
      <c r="C30" s="50">
        <v>980.82857545278716</v>
      </c>
      <c r="D30" s="51">
        <v>488.41135033351372</v>
      </c>
      <c r="E30" s="51">
        <v>4325.1434480674634</v>
      </c>
      <c r="F30" s="51">
        <v>5794.3833738537642</v>
      </c>
      <c r="G30" s="52">
        <v>1000.5014763016892</v>
      </c>
      <c r="H30" s="35">
        <f t="shared" si="2"/>
        <v>6794.884850155453</v>
      </c>
      <c r="I30" s="47"/>
      <c r="J30" s="1">
        <f t="shared" si="3"/>
        <v>14.434807904512875</v>
      </c>
      <c r="K30" s="1">
        <f t="shared" si="3"/>
        <v>7.1879268170724027</v>
      </c>
      <c r="L30" s="48">
        <f t="shared" si="3"/>
        <v>63.652932219572691</v>
      </c>
      <c r="M30" s="1">
        <f t="shared" si="3"/>
        <v>85.275666941157951</v>
      </c>
      <c r="N30" s="1">
        <f t="shared" si="3"/>
        <v>14.724333058842046</v>
      </c>
      <c r="O30" s="1">
        <f t="shared" si="3"/>
        <v>100</v>
      </c>
      <c r="Q30" s="1">
        <f t="shared" si="4"/>
        <v>4.8433511578613642E-2</v>
      </c>
      <c r="R30" s="1">
        <f t="shared" si="4"/>
        <v>0.10627977311317847</v>
      </c>
      <c r="S30" s="1">
        <f t="shared" si="4"/>
        <v>0.41948459229600304</v>
      </c>
      <c r="T30" s="1">
        <f t="shared" si="4"/>
        <v>0.16481370307696896</v>
      </c>
      <c r="U30" s="1">
        <f t="shared" si="4"/>
        <v>7.493976830322932E-2</v>
      </c>
      <c r="V30" s="1">
        <f t="shared" si="4"/>
        <v>0.14007786853811507</v>
      </c>
    </row>
    <row r="31" spans="1:22" ht="13.5" customHeight="1">
      <c r="A31" s="114"/>
      <c r="B31" s="49" t="s">
        <v>116</v>
      </c>
      <c r="C31" s="50">
        <v>420058.15037261276</v>
      </c>
      <c r="D31" s="51">
        <v>37010.652239754818</v>
      </c>
      <c r="E31" s="51">
        <v>67615.859651161867</v>
      </c>
      <c r="F31" s="51">
        <v>524684.66226352996</v>
      </c>
      <c r="G31" s="52">
        <v>152270.22989692187</v>
      </c>
      <c r="H31" s="35">
        <f t="shared" si="2"/>
        <v>676954.89216045185</v>
      </c>
      <c r="I31" s="47"/>
      <c r="J31" s="48">
        <f t="shared" si="3"/>
        <v>62.051128551863776</v>
      </c>
      <c r="K31" s="1">
        <f t="shared" si="3"/>
        <v>5.4672257588150428</v>
      </c>
      <c r="L31" s="1">
        <f t="shared" si="3"/>
        <v>9.9882370944053314</v>
      </c>
      <c r="M31" s="1">
        <f t="shared" si="3"/>
        <v>77.506591405084222</v>
      </c>
      <c r="N31" s="1">
        <f t="shared" si="3"/>
        <v>22.49340859491577</v>
      </c>
      <c r="O31" s="1">
        <f t="shared" si="3"/>
        <v>100</v>
      </c>
      <c r="Q31" s="1">
        <f t="shared" si="4"/>
        <v>20.742555629938703</v>
      </c>
      <c r="R31" s="1">
        <f t="shared" si="4"/>
        <v>8.0536288112999372</v>
      </c>
      <c r="S31" s="1">
        <f t="shared" si="4"/>
        <v>6.5578891565283817</v>
      </c>
      <c r="T31" s="1">
        <f t="shared" si="4"/>
        <v>14.923973191961529</v>
      </c>
      <c r="U31" s="1">
        <f t="shared" si="4"/>
        <v>11.405376222067572</v>
      </c>
      <c r="V31" s="1">
        <f t="shared" si="4"/>
        <v>13.955556345905732</v>
      </c>
    </row>
    <row r="32" spans="1:22" ht="13.5" customHeight="1">
      <c r="A32" s="114"/>
      <c r="B32" s="49" t="s">
        <v>99</v>
      </c>
      <c r="C32" s="50">
        <v>58552.321891047701</v>
      </c>
      <c r="D32" s="51">
        <v>55218.976664442052</v>
      </c>
      <c r="E32" s="51">
        <v>36543.814829607785</v>
      </c>
      <c r="F32" s="51">
        <v>150315.11338509753</v>
      </c>
      <c r="G32" s="52">
        <v>40894.338376134954</v>
      </c>
      <c r="H32" s="35">
        <f t="shared" si="2"/>
        <v>191209.45176123249</v>
      </c>
      <c r="I32" s="47"/>
      <c r="J32" s="1">
        <f t="shared" si="3"/>
        <v>30.622085546358502</v>
      </c>
      <c r="K32" s="1">
        <f t="shared" si="3"/>
        <v>28.878790329567611</v>
      </c>
      <c r="L32" s="1">
        <f t="shared" si="3"/>
        <v>19.111929087711033</v>
      </c>
      <c r="M32" s="1">
        <f t="shared" si="3"/>
        <v>78.612804963637146</v>
      </c>
      <c r="N32" s="1">
        <f t="shared" si="3"/>
        <v>21.387195036362861</v>
      </c>
      <c r="O32" s="1">
        <f t="shared" si="3"/>
        <v>100</v>
      </c>
      <c r="Q32" s="1">
        <f t="shared" si="4"/>
        <v>2.8913253867584521</v>
      </c>
      <c r="R32" s="1">
        <f t="shared" si="4"/>
        <v>12.015814758259323</v>
      </c>
      <c r="S32" s="1">
        <f t="shared" si="4"/>
        <v>3.5442910619734755</v>
      </c>
      <c r="T32" s="1">
        <f t="shared" si="4"/>
        <v>4.275518008908608</v>
      </c>
      <c r="U32" s="1">
        <f t="shared" si="4"/>
        <v>3.0630761827055175</v>
      </c>
      <c r="V32" s="1">
        <f t="shared" si="4"/>
        <v>3.9418199186174894</v>
      </c>
    </row>
    <row r="33" spans="1:22" ht="13.5" customHeight="1">
      <c r="A33" s="114" t="s">
        <v>117</v>
      </c>
      <c r="B33" s="49" t="s">
        <v>101</v>
      </c>
      <c r="C33" s="50">
        <v>118054.15875113341</v>
      </c>
      <c r="D33" s="51">
        <v>11816.848641037655</v>
      </c>
      <c r="E33" s="51">
        <v>38722.355638118257</v>
      </c>
      <c r="F33" s="51">
        <v>168593.3630302893</v>
      </c>
      <c r="G33" s="52">
        <v>139712.36582164027</v>
      </c>
      <c r="H33" s="35">
        <f t="shared" si="2"/>
        <v>308305.72885192954</v>
      </c>
      <c r="I33" s="47"/>
      <c r="J33" s="1">
        <f t="shared" si="3"/>
        <v>38.291263412698846</v>
      </c>
      <c r="K33" s="1">
        <f t="shared" si="3"/>
        <v>3.8328345973463733</v>
      </c>
      <c r="L33" s="1">
        <f t="shared" si="3"/>
        <v>12.55972627635327</v>
      </c>
      <c r="M33" s="1">
        <f t="shared" si="3"/>
        <v>54.683824286398483</v>
      </c>
      <c r="N33" s="48">
        <f t="shared" si="3"/>
        <v>45.316175713601524</v>
      </c>
      <c r="O33" s="1">
        <f t="shared" si="3"/>
        <v>100</v>
      </c>
      <c r="Q33" s="1">
        <f t="shared" si="4"/>
        <v>5.8295380129366361</v>
      </c>
      <c r="R33" s="1">
        <f t="shared" si="4"/>
        <v>2.5713816675731684</v>
      </c>
      <c r="S33" s="1">
        <f t="shared" si="4"/>
        <v>3.7555821587500571</v>
      </c>
      <c r="T33" s="1">
        <f t="shared" si="4"/>
        <v>4.7954190605688769</v>
      </c>
      <c r="U33" s="1">
        <f t="shared" si="4"/>
        <v>10.464764492374053</v>
      </c>
      <c r="V33" s="1">
        <f t="shared" si="4"/>
        <v>6.3557823727771208</v>
      </c>
    </row>
    <row r="34" spans="1:22" ht="13.5" customHeight="1">
      <c r="A34" s="114"/>
      <c r="B34" s="49" t="s">
        <v>118</v>
      </c>
      <c r="C34" s="50">
        <v>87033.174365611529</v>
      </c>
      <c r="D34" s="51">
        <v>24220.543816165347</v>
      </c>
      <c r="E34" s="51">
        <v>64813.020970768543</v>
      </c>
      <c r="F34" s="51">
        <v>176066.73915254549</v>
      </c>
      <c r="G34" s="52">
        <v>121768.21481950337</v>
      </c>
      <c r="H34" s="35">
        <f t="shared" si="2"/>
        <v>297834.95397204882</v>
      </c>
      <c r="I34" s="47"/>
      <c r="J34" s="1">
        <f t="shared" si="3"/>
        <v>29.221947660911351</v>
      </c>
      <c r="K34" s="1">
        <f t="shared" si="3"/>
        <v>8.1322032532280932</v>
      </c>
      <c r="L34" s="1">
        <f t="shared" si="3"/>
        <v>21.761388348276643</v>
      </c>
      <c r="M34" s="1">
        <f t="shared" si="3"/>
        <v>59.115539262416114</v>
      </c>
      <c r="N34" s="48">
        <f t="shared" si="3"/>
        <v>40.884460737583893</v>
      </c>
      <c r="O34" s="1">
        <f t="shared" si="3"/>
        <v>100</v>
      </c>
      <c r="Q34" s="1">
        <f t="shared" si="4"/>
        <v>4.2977155884904708</v>
      </c>
      <c r="R34" s="1">
        <f t="shared" si="4"/>
        <v>5.2704628991567857</v>
      </c>
      <c r="S34" s="1">
        <f t="shared" si="4"/>
        <v>6.2860490071244124</v>
      </c>
      <c r="T34" s="1">
        <f t="shared" si="4"/>
        <v>5.0079895298881771</v>
      </c>
      <c r="U34" s="1">
        <f t="shared" si="4"/>
        <v>9.1207079863616496</v>
      </c>
      <c r="V34" s="1">
        <f t="shared" si="4"/>
        <v>6.1399253186163616</v>
      </c>
    </row>
    <row r="35" spans="1:22" ht="13.5" customHeight="1">
      <c r="A35" s="114"/>
      <c r="B35" s="49" t="s">
        <v>91</v>
      </c>
      <c r="C35" s="50">
        <v>217179.291675318</v>
      </c>
      <c r="D35" s="51">
        <v>21352.049386453924</v>
      </c>
      <c r="E35" s="51">
        <v>68793.113736460335</v>
      </c>
      <c r="F35" s="51">
        <v>307324.45479823241</v>
      </c>
      <c r="G35" s="52">
        <v>104104.03638310608</v>
      </c>
      <c r="H35" s="35">
        <f t="shared" si="2"/>
        <v>411428.4911813385</v>
      </c>
      <c r="I35" s="47"/>
      <c r="J35" s="48">
        <f t="shared" si="3"/>
        <v>52.786643689096266</v>
      </c>
      <c r="K35" s="1">
        <f t="shared" si="3"/>
        <v>5.1897352381079838</v>
      </c>
      <c r="L35" s="1">
        <f t="shared" si="3"/>
        <v>16.720551738877884</v>
      </c>
      <c r="M35" s="1">
        <f t="shared" si="3"/>
        <v>74.696930666082167</v>
      </c>
      <c r="N35" s="1">
        <f t="shared" si="3"/>
        <v>25.303069333917826</v>
      </c>
      <c r="O35" s="1">
        <f t="shared" si="3"/>
        <v>100</v>
      </c>
      <c r="Q35" s="1">
        <f t="shared" si="4"/>
        <v>10.724356937842856</v>
      </c>
      <c r="R35" s="1">
        <f t="shared" si="4"/>
        <v>4.6462699172410922</v>
      </c>
      <c r="S35" s="1">
        <f t="shared" si="4"/>
        <v>6.6720680169360964</v>
      </c>
      <c r="T35" s="1">
        <f t="shared" si="4"/>
        <v>8.7414446323940389</v>
      </c>
      <c r="U35" s="1">
        <f t="shared" si="4"/>
        <v>7.7976220433166725</v>
      </c>
      <c r="V35" s="1">
        <f t="shared" si="4"/>
        <v>8.4816781110302504</v>
      </c>
    </row>
    <row r="36" spans="1:22" ht="13.5" customHeight="1">
      <c r="A36" s="114"/>
      <c r="B36" s="49" t="s">
        <v>119</v>
      </c>
      <c r="C36" s="50">
        <f>C37+C38</f>
        <v>1544284.2173952984</v>
      </c>
      <c r="D36" s="50">
        <f t="shared" ref="D36:H36" si="5">D37+D38</f>
        <v>346944.07772596728</v>
      </c>
      <c r="E36" s="50">
        <f t="shared" si="5"/>
        <v>822189.03235695907</v>
      </c>
      <c r="F36" s="50">
        <f t="shared" si="5"/>
        <v>2713417.3274782216</v>
      </c>
      <c r="G36" s="50">
        <f t="shared" si="5"/>
        <v>928595.19675518642</v>
      </c>
      <c r="H36" s="50">
        <f t="shared" si="5"/>
        <v>3642012.5242334083</v>
      </c>
      <c r="I36" s="47"/>
      <c r="J36" s="48">
        <f t="shared" si="3"/>
        <v>42.401946921375519</v>
      </c>
      <c r="K36" s="1">
        <f t="shared" si="3"/>
        <v>9.5261637739423772</v>
      </c>
      <c r="L36" s="1">
        <f t="shared" si="3"/>
        <v>22.575129187124862</v>
      </c>
      <c r="M36" s="1">
        <f t="shared" si="3"/>
        <v>74.503239882442671</v>
      </c>
      <c r="N36" s="1">
        <f t="shared" si="3"/>
        <v>25.496760117557326</v>
      </c>
      <c r="O36" s="1">
        <f t="shared" si="3"/>
        <v>100</v>
      </c>
      <c r="Q36" s="1"/>
      <c r="R36" s="1"/>
      <c r="S36" s="1"/>
      <c r="T36" s="1"/>
      <c r="U36" s="1"/>
      <c r="V36" s="1"/>
    </row>
    <row r="37" spans="1:22" ht="13.5" customHeight="1">
      <c r="A37" s="114"/>
      <c r="B37" s="49" t="s">
        <v>120</v>
      </c>
      <c r="C37" s="50">
        <v>341615.22853249306</v>
      </c>
      <c r="D37" s="51">
        <v>71929.797773930142</v>
      </c>
      <c r="E37" s="51">
        <v>120798.66107197134</v>
      </c>
      <c r="F37" s="51">
        <v>534343.68737839453</v>
      </c>
      <c r="G37" s="52">
        <v>333963.77002900274</v>
      </c>
      <c r="H37" s="35">
        <f t="shared" si="2"/>
        <v>868307.45740739722</v>
      </c>
      <c r="I37" s="47"/>
      <c r="J37" s="1">
        <f t="shared" si="3"/>
        <v>39.342657444460038</v>
      </c>
      <c r="K37" s="1">
        <f t="shared" si="3"/>
        <v>8.283908788333914</v>
      </c>
      <c r="L37" s="1">
        <f t="shared" si="3"/>
        <v>13.9119686283305</v>
      </c>
      <c r="M37" s="1">
        <f t="shared" si="3"/>
        <v>61.538534861124461</v>
      </c>
      <c r="N37" s="1">
        <f t="shared" si="3"/>
        <v>38.461465138875553</v>
      </c>
      <c r="O37" s="1">
        <f t="shared" si="3"/>
        <v>100</v>
      </c>
      <c r="Q37" s="1">
        <f t="shared" si="4"/>
        <v>16.869028432334535</v>
      </c>
      <c r="R37" s="1">
        <f t="shared" si="4"/>
        <v>15.652139497310829</v>
      </c>
      <c r="S37" s="1">
        <f t="shared" si="4"/>
        <v>11.715952938467382</v>
      </c>
      <c r="T37" s="1">
        <f t="shared" si="4"/>
        <v>15.19871160579822</v>
      </c>
      <c r="U37" s="1">
        <f t="shared" si="4"/>
        <v>25.014623306862354</v>
      </c>
      <c r="V37" s="1">
        <f t="shared" si="4"/>
        <v>17.900326576777189</v>
      </c>
    </row>
    <row r="38" spans="1:22" ht="13.5" customHeight="1">
      <c r="A38" s="114"/>
      <c r="B38" s="49" t="s">
        <v>121</v>
      </c>
      <c r="C38" s="50">
        <v>1202668.9888628053</v>
      </c>
      <c r="D38" s="51">
        <v>275014.27995203715</v>
      </c>
      <c r="E38" s="51">
        <v>701390.37128498778</v>
      </c>
      <c r="F38" s="51">
        <v>2179073.6400998272</v>
      </c>
      <c r="G38" s="52">
        <v>594631.42672618374</v>
      </c>
      <c r="H38" s="35">
        <f t="shared" si="2"/>
        <v>2773705.0668260111</v>
      </c>
      <c r="I38" s="47"/>
      <c r="J38" s="1">
        <f t="shared" si="3"/>
        <v>43.359656484279199</v>
      </c>
      <c r="K38" s="1">
        <f t="shared" si="3"/>
        <v>9.9150512879417203</v>
      </c>
      <c r="L38" s="1">
        <f t="shared" si="3"/>
        <v>25.287128746085408</v>
      </c>
      <c r="M38" s="1">
        <f t="shared" si="3"/>
        <v>78.561836518306222</v>
      </c>
      <c r="N38" s="1">
        <f t="shared" si="3"/>
        <v>21.438163481693774</v>
      </c>
      <c r="O38" s="1">
        <f t="shared" si="3"/>
        <v>100</v>
      </c>
      <c r="Q38" s="1">
        <f t="shared" si="4"/>
        <v>59.388035641637074</v>
      </c>
      <c r="R38" s="1">
        <f t="shared" si="4"/>
        <v>59.843931260458803</v>
      </c>
      <c r="S38" s="1">
        <f t="shared" si="4"/>
        <v>68.026056816748621</v>
      </c>
      <c r="T38" s="1">
        <f t="shared" si="4"/>
        <v>61.98091716244226</v>
      </c>
      <c r="U38" s="1">
        <f t="shared" si="4"/>
        <v>44.539205988379663</v>
      </c>
      <c r="V38" s="1">
        <f t="shared" si="4"/>
        <v>57.180467702181701</v>
      </c>
    </row>
    <row r="39" spans="1:22" ht="13.5" customHeight="1">
      <c r="A39" s="114"/>
      <c r="B39" s="49" t="s">
        <v>99</v>
      </c>
      <c r="C39" s="50">
        <v>58552.321891047701</v>
      </c>
      <c r="D39" s="51">
        <v>55218.976664442052</v>
      </c>
      <c r="E39" s="51">
        <v>36543.814829607785</v>
      </c>
      <c r="F39" s="51">
        <v>150315.11338509753</v>
      </c>
      <c r="G39" s="52">
        <v>40894.338376134954</v>
      </c>
      <c r="H39" s="35">
        <f t="shared" si="2"/>
        <v>191209.45176123249</v>
      </c>
      <c r="I39" s="47"/>
      <c r="J39" s="1">
        <f t="shared" si="3"/>
        <v>30.622085546358502</v>
      </c>
      <c r="K39" s="1">
        <f t="shared" si="3"/>
        <v>28.878790329567611</v>
      </c>
      <c r="L39" s="1">
        <f t="shared" si="3"/>
        <v>19.111929087711033</v>
      </c>
      <c r="M39" s="1">
        <f t="shared" si="3"/>
        <v>78.612804963637146</v>
      </c>
      <c r="N39" s="1">
        <f t="shared" si="3"/>
        <v>21.387195036362861</v>
      </c>
      <c r="O39" s="1">
        <f t="shared" si="3"/>
        <v>100</v>
      </c>
      <c r="Q39" s="1">
        <f t="shared" si="4"/>
        <v>2.8913253867584521</v>
      </c>
      <c r="R39" s="1">
        <f t="shared" si="4"/>
        <v>12.015814758259323</v>
      </c>
      <c r="S39" s="1">
        <f t="shared" si="4"/>
        <v>3.5442910619734755</v>
      </c>
      <c r="T39" s="1">
        <f t="shared" si="4"/>
        <v>4.275518008908608</v>
      </c>
      <c r="U39" s="1">
        <f t="shared" si="4"/>
        <v>3.0630761827055175</v>
      </c>
      <c r="V39" s="1">
        <f t="shared" si="4"/>
        <v>3.9418199186174894</v>
      </c>
    </row>
    <row r="40" spans="1:22" ht="13.5" customHeight="1">
      <c r="A40" s="114" t="s">
        <v>122</v>
      </c>
      <c r="B40" s="49" t="s">
        <v>123</v>
      </c>
      <c r="C40" s="50">
        <v>422266.62479206308</v>
      </c>
      <c r="D40" s="51">
        <v>57389.441843656932</v>
      </c>
      <c r="E40" s="51">
        <v>172328.49034534709</v>
      </c>
      <c r="F40" s="51">
        <v>651984.55698106706</v>
      </c>
      <c r="G40" s="52">
        <v>365584.61702425004</v>
      </c>
      <c r="H40" s="35">
        <f t="shared" si="2"/>
        <v>1017569.174005317</v>
      </c>
      <c r="I40" s="47"/>
      <c r="J40" s="1">
        <f t="shared" si="3"/>
        <v>41.497584201568657</v>
      </c>
      <c r="K40" s="1">
        <f t="shared" si="3"/>
        <v>5.6398565630445345</v>
      </c>
      <c r="L40" s="1">
        <f t="shared" si="3"/>
        <v>16.935309632762777</v>
      </c>
      <c r="M40" s="1">
        <f t="shared" si="3"/>
        <v>64.07275039737597</v>
      </c>
      <c r="N40" s="48">
        <f t="shared" si="3"/>
        <v>35.927249602624045</v>
      </c>
      <c r="O40" s="1">
        <f t="shared" si="3"/>
        <v>100</v>
      </c>
      <c r="Q40" s="1">
        <f t="shared" si="4"/>
        <v>20.85161053926997</v>
      </c>
      <c r="R40" s="1">
        <f t="shared" si="4"/>
        <v>12.488114483971048</v>
      </c>
      <c r="S40" s="1">
        <f t="shared" si="4"/>
        <v>16.713699182810558</v>
      </c>
      <c r="T40" s="1">
        <f t="shared" si="4"/>
        <v>18.544853222851092</v>
      </c>
      <c r="U40" s="1">
        <f t="shared" si="4"/>
        <v>27.383094522052399</v>
      </c>
      <c r="V40" s="1">
        <f t="shared" si="4"/>
        <v>20.977385802423736</v>
      </c>
    </row>
    <row r="41" spans="1:22" ht="13.5" customHeight="1">
      <c r="A41" s="114"/>
      <c r="B41" s="49" t="s">
        <v>124</v>
      </c>
      <c r="C41" s="50">
        <v>656970.91172729211</v>
      </c>
      <c r="D41" s="51">
        <v>65382.929690691672</v>
      </c>
      <c r="E41" s="51">
        <v>114278.10829245251</v>
      </c>
      <c r="F41" s="51">
        <v>836631.94971043628</v>
      </c>
      <c r="G41" s="52">
        <v>269789.86700578476</v>
      </c>
      <c r="H41" s="35">
        <f t="shared" si="2"/>
        <v>1106421.8167162212</v>
      </c>
      <c r="I41" s="47"/>
      <c r="J41" s="48">
        <f t="shared" si="3"/>
        <v>59.377978796290698</v>
      </c>
      <c r="K41" s="1">
        <f t="shared" si="3"/>
        <v>5.909403511650142</v>
      </c>
      <c r="L41" s="1">
        <f t="shared" si="3"/>
        <v>10.328620293444823</v>
      </c>
      <c r="M41" s="1">
        <f t="shared" si="3"/>
        <v>75.616002601385659</v>
      </c>
      <c r="N41" s="1">
        <f t="shared" si="3"/>
        <v>24.38399739861433</v>
      </c>
      <c r="O41" s="1">
        <f t="shared" si="3"/>
        <v>100</v>
      </c>
      <c r="Q41" s="1">
        <f t="shared" si="4"/>
        <v>32.441355254425709</v>
      </c>
      <c r="R41" s="1">
        <f t="shared" si="4"/>
        <v>14.227521387978676</v>
      </c>
      <c r="S41" s="1">
        <f t="shared" si="4"/>
        <v>11.083541214531802</v>
      </c>
      <c r="T41" s="1">
        <f t="shared" si="4"/>
        <v>23.79690828992798</v>
      </c>
      <c r="U41" s="1">
        <f t="shared" si="4"/>
        <v>20.207856362898628</v>
      </c>
      <c r="V41" s="1">
        <f t="shared" si="4"/>
        <v>22.809100258134844</v>
      </c>
    </row>
    <row r="42" spans="1:22" ht="13.5" customHeight="1">
      <c r="A42" s="114"/>
      <c r="B42" s="49" t="s">
        <v>125</v>
      </c>
      <c r="C42" s="50">
        <v>439671.28198976436</v>
      </c>
      <c r="D42" s="51">
        <v>131789.24210947155</v>
      </c>
      <c r="E42" s="51">
        <v>225864.37995750731</v>
      </c>
      <c r="F42" s="51">
        <v>797324.90405674279</v>
      </c>
      <c r="G42" s="52">
        <v>386034.46475461801</v>
      </c>
      <c r="H42" s="35">
        <f t="shared" si="2"/>
        <v>1183359.3688113608</v>
      </c>
      <c r="I42" s="47"/>
      <c r="J42" s="1">
        <f t="shared" si="3"/>
        <v>37.154502138382298</v>
      </c>
      <c r="K42" s="1">
        <f t="shared" si="3"/>
        <v>11.136874020091531</v>
      </c>
      <c r="L42" s="1">
        <f t="shared" si="3"/>
        <v>19.086710758404646</v>
      </c>
      <c r="M42" s="1">
        <f t="shared" si="3"/>
        <v>67.378086916878445</v>
      </c>
      <c r="N42" s="48">
        <f t="shared" si="3"/>
        <v>32.621913083121555</v>
      </c>
      <c r="O42" s="1">
        <f t="shared" si="3"/>
        <v>100</v>
      </c>
      <c r="Q42" s="1">
        <f t="shared" si="4"/>
        <v>21.71105599895952</v>
      </c>
      <c r="R42" s="1">
        <f t="shared" si="4"/>
        <v>28.677733923644418</v>
      </c>
      <c r="S42" s="1">
        <f t="shared" si="4"/>
        <v>21.906008084656388</v>
      </c>
      <c r="T42" s="1">
        <f t="shared" si="4"/>
        <v>22.678870470678188</v>
      </c>
      <c r="U42" s="1">
        <f t="shared" si="4"/>
        <v>28.914833242133991</v>
      </c>
      <c r="V42" s="1">
        <f t="shared" si="4"/>
        <v>24.395182810774539</v>
      </c>
    </row>
    <row r="43" spans="1:22" ht="13.5" customHeight="1">
      <c r="A43" s="114"/>
      <c r="B43" s="49" t="s">
        <v>126</v>
      </c>
      <c r="C43" s="50">
        <v>275903.8395038275</v>
      </c>
      <c r="D43" s="51">
        <v>107350.81866023026</v>
      </c>
      <c r="E43" s="51">
        <v>324304.69122054789</v>
      </c>
      <c r="F43" s="51">
        <v>707559.34938460717</v>
      </c>
      <c r="G43" s="52">
        <v>231267.64985597404</v>
      </c>
      <c r="H43" s="35">
        <f t="shared" si="2"/>
        <v>938826.99924058118</v>
      </c>
      <c r="I43" s="47"/>
      <c r="J43" s="1">
        <f t="shared" si="3"/>
        <v>29.38814496462145</v>
      </c>
      <c r="K43" s="1">
        <f t="shared" si="3"/>
        <v>11.434568748775495</v>
      </c>
      <c r="L43" s="48">
        <f t="shared" si="3"/>
        <v>34.543605103270203</v>
      </c>
      <c r="M43" s="1">
        <f t="shared" si="3"/>
        <v>75.366318816667317</v>
      </c>
      <c r="N43" s="1">
        <f t="shared" si="3"/>
        <v>24.633681183332694</v>
      </c>
      <c r="O43" s="1">
        <f t="shared" si="3"/>
        <v>100</v>
      </c>
      <c r="Q43" s="1">
        <f t="shared" si="4"/>
        <v>13.624186875901053</v>
      </c>
      <c r="R43" s="1">
        <f t="shared" si="4"/>
        <v>23.359859763562834</v>
      </c>
      <c r="S43" s="1">
        <f t="shared" si="4"/>
        <v>31.453481904078274</v>
      </c>
      <c r="T43" s="1">
        <f t="shared" si="4"/>
        <v>20.125605952311826</v>
      </c>
      <c r="U43" s="1">
        <f t="shared" si="4"/>
        <v>17.322457294418886</v>
      </c>
      <c r="V43" s="1">
        <f t="shared" si="4"/>
        <v>19.354100603580726</v>
      </c>
    </row>
    <row r="44" spans="1:22" ht="13.5" customHeight="1">
      <c r="A44" s="114"/>
      <c r="B44" s="49" t="s">
        <v>127</v>
      </c>
      <c r="C44" s="50">
        <v>171738.18417441336</v>
      </c>
      <c r="D44" s="51">
        <v>42421.0872655739</v>
      </c>
      <c r="E44" s="51">
        <v>157741.85288645152</v>
      </c>
      <c r="F44" s="51">
        <v>371901.12432643905</v>
      </c>
      <c r="G44" s="52">
        <v>41503.215138810032</v>
      </c>
      <c r="H44" s="35">
        <f t="shared" si="2"/>
        <v>413404.3394652491</v>
      </c>
      <c r="I44" s="47"/>
      <c r="J44" s="48">
        <f t="shared" si="3"/>
        <v>41.542424154657361</v>
      </c>
      <c r="K44" s="1">
        <f t="shared" si="3"/>
        <v>10.261403477391372</v>
      </c>
      <c r="L44" s="48">
        <f t="shared" si="3"/>
        <v>38.156796585757988</v>
      </c>
      <c r="M44" s="1">
        <f t="shared" si="3"/>
        <v>89.960624217806782</v>
      </c>
      <c r="N44" s="1">
        <f t="shared" si="3"/>
        <v>10.039375782193211</v>
      </c>
      <c r="O44" s="1">
        <f t="shared" si="3"/>
        <v>100</v>
      </c>
      <c r="Q44" s="1">
        <f t="shared" si="4"/>
        <v>8.4804659446852728</v>
      </c>
      <c r="R44" s="1">
        <f t="shared" si="4"/>
        <v>9.2309556825837262</v>
      </c>
      <c r="S44" s="1">
        <f t="shared" si="4"/>
        <v>15.29897855194954</v>
      </c>
      <c r="T44" s="1">
        <f t="shared" si="4"/>
        <v>10.578244055322592</v>
      </c>
      <c r="U44" s="1">
        <f t="shared" si="4"/>
        <v>3.1086823957905358</v>
      </c>
      <c r="V44" s="1">
        <f t="shared" si="4"/>
        <v>8.5224106064688687</v>
      </c>
    </row>
    <row r="45" spans="1:22" ht="13.5" customHeight="1">
      <c r="A45" s="114"/>
      <c r="B45" s="49" t="s">
        <v>99</v>
      </c>
      <c r="C45" s="50">
        <v>58552.321891047701</v>
      </c>
      <c r="D45" s="51">
        <v>55218.976664442052</v>
      </c>
      <c r="E45" s="51">
        <v>36543.814829607785</v>
      </c>
      <c r="F45" s="51">
        <v>150315.11338509753</v>
      </c>
      <c r="G45" s="52">
        <v>40894.338376134954</v>
      </c>
      <c r="H45" s="35">
        <f t="shared" si="2"/>
        <v>191209.45176123249</v>
      </c>
      <c r="I45" s="47"/>
      <c r="J45" s="1">
        <f t="shared" si="3"/>
        <v>30.622085546358502</v>
      </c>
      <c r="K45" s="1">
        <f t="shared" si="3"/>
        <v>28.878790329567611</v>
      </c>
      <c r="L45" s="1">
        <f t="shared" si="3"/>
        <v>19.111929087711033</v>
      </c>
      <c r="M45" s="1">
        <f t="shared" si="3"/>
        <v>78.612804963637146</v>
      </c>
      <c r="N45" s="1">
        <f t="shared" si="3"/>
        <v>21.387195036362861</v>
      </c>
      <c r="O45" s="1">
        <f t="shared" si="3"/>
        <v>100</v>
      </c>
      <c r="Q45" s="1">
        <f t="shared" si="4"/>
        <v>2.8913253867584521</v>
      </c>
      <c r="R45" s="1">
        <f t="shared" si="4"/>
        <v>12.015814758259323</v>
      </c>
      <c r="S45" s="1">
        <f t="shared" si="4"/>
        <v>3.5442910619734755</v>
      </c>
      <c r="T45" s="1">
        <f t="shared" si="4"/>
        <v>4.275518008908608</v>
      </c>
      <c r="U45" s="1">
        <f t="shared" si="4"/>
        <v>3.0630761827055175</v>
      </c>
      <c r="V45" s="1">
        <f t="shared" si="4"/>
        <v>3.9418199186174894</v>
      </c>
    </row>
    <row r="46" spans="1:22" s="19" customFormat="1" ht="13.5" customHeight="1">
      <c r="A46" s="115"/>
      <c r="B46" s="53" t="s">
        <v>45</v>
      </c>
      <c r="C46" s="54">
        <v>2025103.1640784086</v>
      </c>
      <c r="D46" s="55">
        <v>459552.49623406626</v>
      </c>
      <c r="E46" s="55">
        <v>1031061.3375319137</v>
      </c>
      <c r="F46" s="55">
        <v>3515716.9978443799</v>
      </c>
      <c r="G46" s="56">
        <v>1335074.1521555723</v>
      </c>
      <c r="H46" s="57">
        <f t="shared" si="2"/>
        <v>4850791.1499999519</v>
      </c>
      <c r="I46" s="58"/>
      <c r="J46" s="20">
        <f t="shared" si="3"/>
        <v>41.747894342522429</v>
      </c>
      <c r="K46" s="20">
        <f t="shared" si="3"/>
        <v>9.4737638051902273</v>
      </c>
      <c r="L46" s="20">
        <f t="shared" si="3"/>
        <v>21.255529369305538</v>
      </c>
      <c r="M46" s="20">
        <f t="shared" si="3"/>
        <v>72.47718751701801</v>
      </c>
      <c r="N46" s="20">
        <f t="shared" si="3"/>
        <v>27.52281248298199</v>
      </c>
      <c r="O46" s="20">
        <f t="shared" si="3"/>
        <v>100</v>
      </c>
      <c r="Q46" s="1">
        <f t="shared" si="4"/>
        <v>100</v>
      </c>
      <c r="R46" s="1">
        <f t="shared" si="4"/>
        <v>100</v>
      </c>
      <c r="S46" s="1">
        <f t="shared" si="4"/>
        <v>100</v>
      </c>
      <c r="T46" s="1">
        <f t="shared" si="4"/>
        <v>100</v>
      </c>
      <c r="U46" s="1">
        <f t="shared" si="4"/>
        <v>100</v>
      </c>
      <c r="V46" s="1">
        <f t="shared" si="4"/>
        <v>100</v>
      </c>
    </row>
    <row r="47" spans="1:22" ht="13.5" customHeight="1"/>
    <row r="48" spans="1:22" ht="13.5" customHeight="1"/>
    <row r="50" spans="1:17">
      <c r="Q50" t="s">
        <v>260</v>
      </c>
    </row>
    <row r="51" spans="1:17">
      <c r="A51" s="59" t="s">
        <v>44</v>
      </c>
      <c r="B51" s="59"/>
    </row>
    <row r="52" spans="1:17">
      <c r="A52" s="59"/>
      <c r="B52" s="59"/>
      <c r="C52" t="s">
        <v>67</v>
      </c>
      <c r="D52" t="s">
        <v>68</v>
      </c>
      <c r="E52" t="s">
        <v>69</v>
      </c>
      <c r="F52" t="s">
        <v>70</v>
      </c>
      <c r="J52" t="s">
        <v>68</v>
      </c>
      <c r="K52" t="s">
        <v>69</v>
      </c>
      <c r="L52" t="s">
        <v>70</v>
      </c>
      <c r="M52" t="s">
        <v>87</v>
      </c>
      <c r="N52" t="s">
        <v>67</v>
      </c>
      <c r="O52" t="s">
        <v>45</v>
      </c>
    </row>
    <row r="53" spans="1:17">
      <c r="A53" s="31">
        <v>17</v>
      </c>
      <c r="B53" s="31" t="s">
        <v>42</v>
      </c>
      <c r="C53" s="1">
        <v>27.52281248298199</v>
      </c>
      <c r="D53" s="1">
        <v>41.747894342522429</v>
      </c>
      <c r="E53" s="1">
        <v>9.4737638051902273</v>
      </c>
      <c r="F53" s="1">
        <v>21.255529369305538</v>
      </c>
      <c r="J53" s="1">
        <v>41.747894342522429</v>
      </c>
      <c r="K53" s="1">
        <v>9.4737638051902273</v>
      </c>
      <c r="L53" s="1">
        <v>21.255529369305538</v>
      </c>
      <c r="M53" s="1">
        <v>72.47718751701801</v>
      </c>
      <c r="N53" s="1">
        <v>27.52281248298199</v>
      </c>
      <c r="O53" s="1">
        <v>100</v>
      </c>
    </row>
    <row r="54" spans="1:17" ht="15" customHeight="1">
      <c r="A54" s="60">
        <v>16</v>
      </c>
      <c r="B54" s="43" t="s">
        <v>128</v>
      </c>
      <c r="C54" s="1">
        <v>14.724333058842046</v>
      </c>
      <c r="D54" s="1">
        <v>14.434807904512875</v>
      </c>
      <c r="E54" s="1">
        <v>7.1879268170724027</v>
      </c>
      <c r="F54" s="48">
        <v>63.652932219572691</v>
      </c>
      <c r="J54" s="1">
        <v>38.291263412698846</v>
      </c>
      <c r="K54" s="1">
        <v>3.8328345973463733</v>
      </c>
      <c r="L54" s="1">
        <v>12.55972627635327</v>
      </c>
      <c r="M54" s="1">
        <v>54.683824286398483</v>
      </c>
      <c r="N54" s="48">
        <v>45.316175713601524</v>
      </c>
      <c r="O54" s="1">
        <v>100</v>
      </c>
    </row>
    <row r="55" spans="1:17">
      <c r="A55" s="61">
        <v>15</v>
      </c>
      <c r="B55" s="49" t="s">
        <v>129</v>
      </c>
      <c r="C55" s="1">
        <v>23.818549485309184</v>
      </c>
      <c r="D55" s="1">
        <v>28.221091931546798</v>
      </c>
      <c r="E55" s="1">
        <v>9.05346708783315</v>
      </c>
      <c r="F55" s="48">
        <v>38.906891495310767</v>
      </c>
      <c r="J55" s="1">
        <v>29.221947660911351</v>
      </c>
      <c r="K55" s="1">
        <v>8.1322032532280932</v>
      </c>
      <c r="L55" s="1">
        <v>21.761388348276643</v>
      </c>
      <c r="M55" s="1">
        <v>59.115539262416114</v>
      </c>
      <c r="N55" s="48">
        <v>40.884460737583893</v>
      </c>
      <c r="O55" s="1">
        <v>100</v>
      </c>
    </row>
    <row r="56" spans="1:17">
      <c r="A56" s="61">
        <v>14</v>
      </c>
      <c r="B56" s="49" t="s">
        <v>130</v>
      </c>
      <c r="C56" s="1">
        <v>11.614772849978298</v>
      </c>
      <c r="D56" s="48">
        <v>52.454300668267386</v>
      </c>
      <c r="E56" s="1">
        <v>15.650109544875255</v>
      </c>
      <c r="F56" s="1">
        <v>20.280816936879052</v>
      </c>
      <c r="J56" s="48">
        <v>52.786643689096266</v>
      </c>
      <c r="K56" s="1">
        <v>5.1897352381079838</v>
      </c>
      <c r="L56" s="1">
        <v>16.720551738877884</v>
      </c>
      <c r="M56" s="1">
        <v>74.696930666082167</v>
      </c>
      <c r="N56" s="1">
        <v>25.303069333917826</v>
      </c>
      <c r="O56" s="1">
        <v>100</v>
      </c>
    </row>
    <row r="57" spans="1:17">
      <c r="A57" s="61">
        <v>13</v>
      </c>
      <c r="B57" s="49" t="s">
        <v>131</v>
      </c>
      <c r="C57" s="1">
        <v>9.9154275133219851</v>
      </c>
      <c r="D57" s="1">
        <v>27.946907090115175</v>
      </c>
      <c r="E57" s="1">
        <v>3.0302522967172103</v>
      </c>
      <c r="F57" s="48">
        <v>59.107413099845665</v>
      </c>
      <c r="J57" s="1">
        <v>42.401946921375519</v>
      </c>
      <c r="K57" s="1">
        <v>9.5261637739423772</v>
      </c>
      <c r="L57" s="1">
        <v>22.575129187124862</v>
      </c>
      <c r="M57" s="1">
        <v>74.503239882442671</v>
      </c>
      <c r="N57" s="1">
        <v>25.496760117557326</v>
      </c>
      <c r="O57" s="1">
        <v>100</v>
      </c>
    </row>
    <row r="58" spans="1:17">
      <c r="A58" s="61">
        <v>12</v>
      </c>
      <c r="B58" s="49" t="s">
        <v>132</v>
      </c>
      <c r="C58" s="1">
        <v>0.69085637305999203</v>
      </c>
      <c r="D58" s="1">
        <v>21.176697138426981</v>
      </c>
      <c r="E58" s="1">
        <v>0</v>
      </c>
      <c r="F58" s="48">
        <v>78.132446488513025</v>
      </c>
      <c r="J58" s="1">
        <v>40.981451001317311</v>
      </c>
      <c r="K58" s="1">
        <v>4.7256444744749064</v>
      </c>
      <c r="L58" s="1">
        <v>12.664259271119835</v>
      </c>
      <c r="M58" s="1">
        <v>58.371354746912083</v>
      </c>
      <c r="N58" s="48">
        <v>41.628645253087903</v>
      </c>
      <c r="O58" s="1">
        <v>100</v>
      </c>
    </row>
    <row r="59" spans="1:17">
      <c r="A59" s="61">
        <v>11</v>
      </c>
      <c r="B59" s="49" t="s">
        <v>133</v>
      </c>
      <c r="C59" s="1">
        <v>22.49340859491577</v>
      </c>
      <c r="D59" s="48">
        <v>62.051128551863776</v>
      </c>
      <c r="E59" s="1">
        <v>5.4672257588150428</v>
      </c>
      <c r="F59" s="1">
        <v>9.9882370944053314</v>
      </c>
      <c r="J59" s="1">
        <v>33.772119465885481</v>
      </c>
      <c r="K59" s="48">
        <v>20.379054278269603</v>
      </c>
      <c r="L59" s="1">
        <v>18.15314490796737</v>
      </c>
      <c r="M59" s="1">
        <v>72.304318652122475</v>
      </c>
      <c r="N59" s="1">
        <v>27.695681347877521</v>
      </c>
      <c r="O59" s="1">
        <v>100</v>
      </c>
    </row>
    <row r="60" spans="1:17">
      <c r="A60" s="61">
        <v>10</v>
      </c>
      <c r="B60" s="49" t="s">
        <v>134</v>
      </c>
      <c r="C60" s="1">
        <v>33.08504126281052</v>
      </c>
      <c r="D60" s="48">
        <v>48.796216599967664</v>
      </c>
      <c r="E60" s="1">
        <v>6.2653228318145526</v>
      </c>
      <c r="F60" s="1">
        <v>11.853419305407288</v>
      </c>
      <c r="J60" s="1">
        <v>18.51204707085644</v>
      </c>
      <c r="K60" s="48">
        <v>20.992759191080239</v>
      </c>
      <c r="L60" s="48">
        <v>32.56811450929716</v>
      </c>
      <c r="M60" s="1">
        <v>72.072920771233854</v>
      </c>
      <c r="N60" s="1">
        <v>27.927079228766161</v>
      </c>
      <c r="O60" s="1">
        <v>100</v>
      </c>
    </row>
    <row r="61" spans="1:17">
      <c r="A61" s="61">
        <v>9</v>
      </c>
      <c r="B61" s="49" t="s">
        <v>135</v>
      </c>
      <c r="C61" s="1">
        <v>23.158420423632954</v>
      </c>
      <c r="D61" s="48">
        <v>59.845800310728279</v>
      </c>
      <c r="E61" s="1">
        <v>6.8571254711059986</v>
      </c>
      <c r="F61" s="1">
        <v>10.138653794532809</v>
      </c>
      <c r="J61" s="1">
        <v>38.046040933620937</v>
      </c>
      <c r="K61" s="48">
        <v>18.898254471961298</v>
      </c>
      <c r="L61" s="1">
        <v>25.299405716296359</v>
      </c>
      <c r="M61" s="1">
        <v>82.243701121878644</v>
      </c>
      <c r="N61" s="1">
        <v>17.75629887812136</v>
      </c>
      <c r="O61" s="1">
        <v>100</v>
      </c>
    </row>
    <row r="62" spans="1:17">
      <c r="A62" s="61">
        <v>8</v>
      </c>
      <c r="B62" s="49" t="s">
        <v>136</v>
      </c>
      <c r="C62" s="1">
        <v>17.75629887812136</v>
      </c>
      <c r="D62" s="1">
        <v>38.046040933620937</v>
      </c>
      <c r="E62" s="48">
        <v>18.898254471961298</v>
      </c>
      <c r="F62" s="1">
        <v>25.299405716296359</v>
      </c>
      <c r="J62" s="48">
        <v>59.845800310728279</v>
      </c>
      <c r="K62" s="1">
        <v>6.8571254711059986</v>
      </c>
      <c r="L62" s="1">
        <v>10.138653794532809</v>
      </c>
      <c r="M62" s="1">
        <v>76.841579576367053</v>
      </c>
      <c r="N62" s="1">
        <v>23.158420423632954</v>
      </c>
      <c r="O62" s="1">
        <v>100</v>
      </c>
    </row>
    <row r="63" spans="1:17">
      <c r="A63" s="61">
        <v>7</v>
      </c>
      <c r="B63" s="49" t="s">
        <v>137</v>
      </c>
      <c r="C63" s="1">
        <v>27.927079228766161</v>
      </c>
      <c r="D63" s="1">
        <v>18.51204707085644</v>
      </c>
      <c r="E63" s="48">
        <v>20.992759191080239</v>
      </c>
      <c r="F63" s="48">
        <v>32.56811450929716</v>
      </c>
      <c r="J63" s="48">
        <v>48.796216599967664</v>
      </c>
      <c r="K63" s="1">
        <v>6.2653228318145526</v>
      </c>
      <c r="L63" s="1">
        <v>11.853419305407288</v>
      </c>
      <c r="M63" s="1">
        <v>66.914958737189494</v>
      </c>
      <c r="N63" s="1">
        <v>33.08504126281052</v>
      </c>
      <c r="O63" s="1">
        <v>100</v>
      </c>
    </row>
    <row r="64" spans="1:17">
      <c r="A64" s="61">
        <v>6</v>
      </c>
      <c r="B64" s="49" t="s">
        <v>138</v>
      </c>
      <c r="C64" s="1">
        <v>27.695681347877521</v>
      </c>
      <c r="D64" s="1">
        <v>33.772119465885481</v>
      </c>
      <c r="E64" s="48">
        <v>20.379054278269603</v>
      </c>
      <c r="F64" s="1">
        <v>18.15314490796737</v>
      </c>
      <c r="J64" s="48"/>
      <c r="K64" s="1"/>
      <c r="L64" s="1"/>
      <c r="M64" s="1"/>
      <c r="N64" s="1"/>
      <c r="O64" s="1"/>
    </row>
    <row r="65" spans="1:17">
      <c r="A65" s="61">
        <v>5</v>
      </c>
      <c r="B65" s="49" t="s">
        <v>139</v>
      </c>
      <c r="C65" s="48">
        <v>41.628645253087903</v>
      </c>
      <c r="D65" s="1">
        <v>40.981451001317311</v>
      </c>
      <c r="E65" s="1">
        <v>4.7256444744749064</v>
      </c>
      <c r="F65" s="1">
        <v>12.664259271119835</v>
      </c>
      <c r="J65" s="1">
        <v>21.176697138426981</v>
      </c>
      <c r="K65" s="1">
        <v>0</v>
      </c>
      <c r="L65" s="48">
        <v>78.132446488513025</v>
      </c>
      <c r="M65" s="1">
        <v>99.309143626939999</v>
      </c>
      <c r="N65" s="1">
        <v>0.69085637305999203</v>
      </c>
      <c r="O65" s="1">
        <v>100</v>
      </c>
    </row>
    <row r="66" spans="1:17">
      <c r="A66" s="61">
        <v>4</v>
      </c>
      <c r="B66" s="49" t="s">
        <v>140</v>
      </c>
      <c r="C66" s="1">
        <v>25.496760117557326</v>
      </c>
      <c r="D66" s="1">
        <v>42.401946921375519</v>
      </c>
      <c r="E66" s="1">
        <v>9.5261637739423772</v>
      </c>
      <c r="F66" s="1">
        <v>22.575129187124862</v>
      </c>
      <c r="J66" s="1">
        <v>27.946907090115175</v>
      </c>
      <c r="K66" s="1">
        <v>3.0302522967172103</v>
      </c>
      <c r="L66" s="48">
        <v>59.107413099845665</v>
      </c>
      <c r="M66" s="1">
        <v>90.084572486678013</v>
      </c>
      <c r="N66" s="1">
        <v>9.9154275133219851</v>
      </c>
      <c r="O66" s="1">
        <v>100</v>
      </c>
    </row>
    <row r="67" spans="1:17">
      <c r="A67" s="61">
        <v>3</v>
      </c>
      <c r="B67" s="49" t="s">
        <v>141</v>
      </c>
      <c r="C67" s="1">
        <v>25.303069333917826</v>
      </c>
      <c r="D67" s="48">
        <v>52.786643689096266</v>
      </c>
      <c r="E67" s="1">
        <v>5.1897352381079838</v>
      </c>
      <c r="F67" s="1">
        <v>16.720551738877884</v>
      </c>
      <c r="J67" s="48">
        <v>52.454300668267386</v>
      </c>
      <c r="K67" s="1">
        <v>15.650109544875255</v>
      </c>
      <c r="L67" s="1">
        <v>20.280816936879052</v>
      </c>
      <c r="M67" s="1">
        <v>88.385227150021692</v>
      </c>
      <c r="N67" s="1">
        <v>11.614772849978298</v>
      </c>
      <c r="O67" s="1">
        <v>100</v>
      </c>
    </row>
    <row r="68" spans="1:17">
      <c r="A68" s="61">
        <v>2</v>
      </c>
      <c r="B68" s="49" t="s">
        <v>142</v>
      </c>
      <c r="C68" s="48">
        <v>40.884460737583893</v>
      </c>
      <c r="D68" s="1">
        <v>29.221947660911351</v>
      </c>
      <c r="E68" s="1">
        <v>8.1322032532280932</v>
      </c>
      <c r="F68" s="1">
        <v>21.761388348276643</v>
      </c>
      <c r="J68" s="1">
        <v>28.221091931546798</v>
      </c>
      <c r="K68" s="1">
        <v>9.05346708783315</v>
      </c>
      <c r="L68" s="48">
        <v>38.906891495310767</v>
      </c>
      <c r="M68" s="1">
        <v>76.181450514690823</v>
      </c>
      <c r="N68" s="1">
        <v>23.818549485309184</v>
      </c>
      <c r="O68" s="1">
        <v>100</v>
      </c>
    </row>
    <row r="69" spans="1:17">
      <c r="A69" s="61">
        <v>1</v>
      </c>
      <c r="B69" s="49" t="s">
        <v>143</v>
      </c>
      <c r="C69" s="48">
        <v>45.316175713601524</v>
      </c>
      <c r="D69" s="1">
        <v>38.291263412698846</v>
      </c>
      <c r="E69" s="1">
        <v>3.8328345973463733</v>
      </c>
      <c r="F69" s="1">
        <v>12.55972627635327</v>
      </c>
      <c r="J69" s="1">
        <v>14.434807904512875</v>
      </c>
      <c r="K69" s="1">
        <v>7.1879268170724027</v>
      </c>
      <c r="L69" s="48">
        <v>63.652932219572691</v>
      </c>
      <c r="M69" s="1">
        <v>85.275666941157951</v>
      </c>
      <c r="N69" s="1">
        <v>14.724333058842046</v>
      </c>
      <c r="O69" s="1">
        <v>100</v>
      </c>
    </row>
    <row r="70" spans="1:17">
      <c r="A70" s="61"/>
      <c r="J70" s="48">
        <v>62.051128551863776</v>
      </c>
      <c r="K70" s="1">
        <v>5.4672257588150428</v>
      </c>
      <c r="L70" s="1">
        <v>9.9882370944053314</v>
      </c>
      <c r="M70" s="1">
        <v>77.506591405084222</v>
      </c>
      <c r="N70" s="1">
        <v>22.49340859491577</v>
      </c>
      <c r="O70" s="1">
        <v>100</v>
      </c>
    </row>
    <row r="71" spans="1:17">
      <c r="A71" s="61"/>
      <c r="B71" s="49"/>
      <c r="J71" s="1"/>
      <c r="K71" s="48"/>
      <c r="L71" s="48"/>
      <c r="M71" s="1"/>
      <c r="N71" s="1"/>
      <c r="O71" s="1"/>
      <c r="Q71" t="s">
        <v>79</v>
      </c>
    </row>
  </sheetData>
  <mergeCells count="7">
    <mergeCell ref="A40:A46"/>
    <mergeCell ref="A2:B3"/>
    <mergeCell ref="C2:G2"/>
    <mergeCell ref="J2:N2"/>
    <mergeCell ref="A5:A15"/>
    <mergeCell ref="A16:A32"/>
    <mergeCell ref="A33:A39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17A02-4893-4228-944F-C234E76195EE}">
  <dimension ref="B2:H20"/>
  <sheetViews>
    <sheetView workbookViewId="0">
      <selection activeCell="H24" sqref="H24"/>
    </sheetView>
  </sheetViews>
  <sheetFormatPr defaultRowHeight="15"/>
  <cols>
    <col min="2" max="2" width="30.28515625" customWidth="1"/>
    <col min="5" max="5" width="12.28515625" customWidth="1"/>
  </cols>
  <sheetData>
    <row r="2" spans="2:8">
      <c r="H2" t="s">
        <v>261</v>
      </c>
    </row>
    <row r="7" spans="2:8" ht="36.75">
      <c r="C7" s="27" t="s">
        <v>68</v>
      </c>
      <c r="D7" s="27" t="s">
        <v>144</v>
      </c>
      <c r="E7" s="27" t="s">
        <v>70</v>
      </c>
      <c r="F7" s="62" t="s">
        <v>45</v>
      </c>
    </row>
    <row r="8" spans="2:8">
      <c r="B8" t="s">
        <v>220</v>
      </c>
      <c r="C8" s="1">
        <v>16.343419086805792</v>
      </c>
      <c r="D8" s="1">
        <v>37.733391060789998</v>
      </c>
      <c r="E8" s="1">
        <v>52.90443506803647</v>
      </c>
      <c r="F8" s="1">
        <v>28.897950168405771</v>
      </c>
    </row>
    <row r="9" spans="2:8">
      <c r="C9" s="1"/>
      <c r="D9" s="1"/>
      <c r="E9" s="1"/>
      <c r="F9" s="1"/>
    </row>
    <row r="10" spans="2:8">
      <c r="B10" t="s">
        <v>145</v>
      </c>
      <c r="C10" s="1">
        <v>47.534178381008516</v>
      </c>
      <c r="D10" s="1">
        <v>61.591740587835439</v>
      </c>
      <c r="E10" s="1">
        <v>71.742354583089423</v>
      </c>
      <c r="F10" s="1">
        <v>56.376216630667962</v>
      </c>
    </row>
    <row r="11" spans="2:8">
      <c r="C11" s="1"/>
      <c r="D11" s="1"/>
      <c r="E11" s="1"/>
      <c r="F11" s="1"/>
    </row>
    <row r="12" spans="2:8">
      <c r="B12" t="s">
        <v>221</v>
      </c>
      <c r="C12" s="1">
        <v>27.407505553352269</v>
      </c>
      <c r="D12" s="1">
        <v>36.944003102922139</v>
      </c>
      <c r="E12" s="1">
        <v>49.714921884571282</v>
      </c>
      <c r="F12" s="1">
        <v>35.16375029486381</v>
      </c>
    </row>
    <row r="13" spans="2:8">
      <c r="C13" s="1"/>
      <c r="D13" s="1"/>
      <c r="E13" s="1"/>
      <c r="F13" s="1"/>
    </row>
    <row r="14" spans="2:8">
      <c r="B14" t="s">
        <v>146</v>
      </c>
      <c r="C14" s="1">
        <v>18.559718582747681</v>
      </c>
      <c r="D14" s="1">
        <v>39.976485304274277</v>
      </c>
      <c r="E14" s="1">
        <v>53.207976752919542</v>
      </c>
      <c r="F14" s="1">
        <v>31.363568598530055</v>
      </c>
    </row>
    <row r="15" spans="2:8">
      <c r="C15" s="1"/>
      <c r="D15" s="1"/>
      <c r="E15" s="1"/>
      <c r="F15" s="1"/>
    </row>
    <row r="16" spans="2:8">
      <c r="B16" t="s">
        <v>147</v>
      </c>
      <c r="C16" s="1">
        <v>35.453181111366717</v>
      </c>
      <c r="D16" s="1">
        <v>50.360394617917706</v>
      </c>
      <c r="E16" s="1">
        <v>51.350529758172847</v>
      </c>
      <c r="F16" s="1">
        <v>41.909988399618427</v>
      </c>
    </row>
    <row r="17" spans="2:8">
      <c r="C17" s="1"/>
      <c r="D17" s="1"/>
      <c r="E17" s="1"/>
      <c r="F17" s="1"/>
    </row>
    <row r="18" spans="2:8">
      <c r="B18" t="s">
        <v>222</v>
      </c>
      <c r="C18" s="1">
        <v>26.665307101727876</v>
      </c>
      <c r="D18" s="1">
        <v>27.160714017917169</v>
      </c>
      <c r="E18" s="1">
        <v>46.824427439605593</v>
      </c>
      <c r="F18" s="1">
        <v>32.74392889922273</v>
      </c>
    </row>
    <row r="19" spans="2:8">
      <c r="C19" s="1"/>
      <c r="D19" s="1"/>
      <c r="E19" s="1"/>
      <c r="F19" s="1"/>
    </row>
    <row r="20" spans="2:8">
      <c r="B20" t="s">
        <v>148</v>
      </c>
      <c r="C20" s="1">
        <v>55.456919144311279</v>
      </c>
      <c r="D20" s="1">
        <v>51.594826766311755</v>
      </c>
      <c r="E20" s="1">
        <v>56.605405561194956</v>
      </c>
      <c r="F20" s="1">
        <v>55.357487927110569</v>
      </c>
      <c r="H20" t="s">
        <v>79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838D8-5B9D-457E-BB6C-7716D5A90A19}">
  <dimension ref="A1:H47"/>
  <sheetViews>
    <sheetView workbookViewId="0">
      <selection activeCell="G27" sqref="G27"/>
    </sheetView>
  </sheetViews>
  <sheetFormatPr defaultRowHeight="15"/>
  <cols>
    <col min="1" max="1" width="27.42578125" customWidth="1"/>
    <col min="2" max="2" width="13.85546875" customWidth="1"/>
  </cols>
  <sheetData>
    <row r="1" spans="1:8">
      <c r="A1" t="s">
        <v>44</v>
      </c>
      <c r="B1" t="s">
        <v>149</v>
      </c>
      <c r="H1" t="s">
        <v>262</v>
      </c>
    </row>
    <row r="2" spans="1:8" ht="36.75">
      <c r="A2" s="63"/>
      <c r="B2" s="64" t="s">
        <v>67</v>
      </c>
      <c r="C2" s="65" t="s">
        <v>68</v>
      </c>
      <c r="D2" s="65" t="s">
        <v>69</v>
      </c>
      <c r="E2" s="65" t="s">
        <v>70</v>
      </c>
      <c r="F2" s="66" t="s">
        <v>45</v>
      </c>
    </row>
    <row r="3" spans="1:8">
      <c r="A3" s="67" t="s">
        <v>164</v>
      </c>
      <c r="B3" s="68">
        <v>73.133266143481933</v>
      </c>
      <c r="C3" s="69">
        <v>73.377078187104132</v>
      </c>
      <c r="D3" s="69">
        <v>46.006555851157735</v>
      </c>
      <c r="E3" s="69">
        <v>58.626221284077339</v>
      </c>
      <c r="F3" s="70">
        <v>67.581582895925294</v>
      </c>
    </row>
    <row r="4" spans="1:8">
      <c r="A4" s="67" t="s">
        <v>165</v>
      </c>
      <c r="B4" s="68">
        <v>63.614487945274497</v>
      </c>
      <c r="C4" s="69">
        <v>65.340874016341331</v>
      </c>
      <c r="D4" s="69">
        <v>40.826452183582404</v>
      </c>
      <c r="E4" s="69">
        <v>63.118221474260913</v>
      </c>
      <c r="F4" s="70">
        <v>62.07084902876592</v>
      </c>
    </row>
    <row r="5" spans="1:8" ht="24">
      <c r="A5" s="67" t="s">
        <v>166</v>
      </c>
      <c r="B5" s="68">
        <v>64.687370241673506</v>
      </c>
      <c r="C5" s="69">
        <v>70.542528011120353</v>
      </c>
      <c r="D5" s="69">
        <v>43.541064374922271</v>
      </c>
      <c r="E5" s="69">
        <v>48.699502291861393</v>
      </c>
      <c r="F5" s="70">
        <v>61.730118281912617</v>
      </c>
    </row>
    <row r="6" spans="1:8">
      <c r="A6" s="67" t="s">
        <v>167</v>
      </c>
      <c r="B6" s="68">
        <v>62.735526989516345</v>
      </c>
      <c r="C6" s="69">
        <v>63.792232021317638</v>
      </c>
      <c r="D6" s="69">
        <v>40.432985926442157</v>
      </c>
      <c r="E6" s="69">
        <v>61.015876266190908</v>
      </c>
      <c r="F6" s="70">
        <v>60.698268162287569</v>
      </c>
    </row>
    <row r="7" spans="1:8">
      <c r="A7" s="67" t="s">
        <v>168</v>
      </c>
      <c r="B7" s="68">
        <v>64.877557841393241</v>
      </c>
      <c r="C7" s="69">
        <v>61.189653709845835</v>
      </c>
      <c r="D7" s="69">
        <v>47.409662202246636</v>
      </c>
      <c r="E7" s="69">
        <v>53.203802480860688</v>
      </c>
      <c r="F7" s="70">
        <v>59.201749847352318</v>
      </c>
    </row>
    <row r="8" spans="1:8">
      <c r="A8" s="67" t="s">
        <v>169</v>
      </c>
      <c r="B8" s="68">
        <v>58.450135649937941</v>
      </c>
      <c r="C8" s="69">
        <v>57.270235174314351</v>
      </c>
      <c r="D8" s="69">
        <v>28.172930867399216</v>
      </c>
      <c r="E8" s="69">
        <v>48.884655214520848</v>
      </c>
      <c r="F8" s="70">
        <v>53.055967674850834</v>
      </c>
    </row>
    <row r="9" spans="1:8" ht="24">
      <c r="A9" s="67" t="s">
        <v>170</v>
      </c>
      <c r="B9" s="68">
        <v>47.775841261492033</v>
      </c>
      <c r="C9" s="69">
        <v>48.719308655120209</v>
      </c>
      <c r="D9" s="69">
        <v>35.700574639986876</v>
      </c>
      <c r="E9" s="69">
        <v>40.979070059792257</v>
      </c>
      <c r="F9" s="70">
        <v>45.581047094629824</v>
      </c>
    </row>
    <row r="10" spans="1:8">
      <c r="A10" s="67" t="s">
        <v>43</v>
      </c>
      <c r="B10" s="68">
        <v>46.138221138299443</v>
      </c>
      <c r="C10" s="69">
        <v>51.769377312200348</v>
      </c>
      <c r="D10" s="69">
        <v>33.586640552926781</v>
      </c>
      <c r="E10" s="69">
        <v>32.385756953821122</v>
      </c>
      <c r="F10" s="70">
        <v>44.376844105830592</v>
      </c>
    </row>
    <row r="14" spans="1:8">
      <c r="A14" s="71" t="s">
        <v>163</v>
      </c>
      <c r="B14" s="68">
        <v>64.69744098656534</v>
      </c>
      <c r="C14" s="69">
        <v>70.243428540643265</v>
      </c>
      <c r="D14" s="69">
        <v>44.160966475950865</v>
      </c>
      <c r="E14" s="69">
        <v>52.543555477929957</v>
      </c>
      <c r="F14" s="70">
        <v>62.483824218042514</v>
      </c>
    </row>
    <row r="23" spans="8:8">
      <c r="H23" t="s">
        <v>79</v>
      </c>
    </row>
    <row r="35" spans="1:7">
      <c r="C35" t="s">
        <v>150</v>
      </c>
      <c r="D35" t="s">
        <v>151</v>
      </c>
      <c r="E35" t="s">
        <v>45</v>
      </c>
    </row>
    <row r="36" spans="1:7" ht="24">
      <c r="A36" s="72" t="s">
        <v>152</v>
      </c>
      <c r="B36" s="72" t="s">
        <v>153</v>
      </c>
      <c r="C36" s="73">
        <v>65.86776309852948</v>
      </c>
      <c r="D36" s="74">
        <v>65.597373768474753</v>
      </c>
      <c r="E36" s="75">
        <v>65.824294615310947</v>
      </c>
      <c r="G36" s="1">
        <f>D36-E36</f>
        <v>-0.22692084683619385</v>
      </c>
    </row>
    <row r="37" spans="1:7" ht="24">
      <c r="A37" s="76" t="s">
        <v>154</v>
      </c>
      <c r="B37" s="76" t="s">
        <v>153</v>
      </c>
      <c r="C37" s="77">
        <v>65.293654446926865</v>
      </c>
      <c r="D37" s="78">
        <v>62.630764087742818</v>
      </c>
      <c r="E37" s="79">
        <v>64.865561352907903</v>
      </c>
      <c r="G37" s="1">
        <f t="shared" ref="G37:G46" si="0">D37-E37</f>
        <v>-2.2347972651650849</v>
      </c>
    </row>
    <row r="38" spans="1:7" ht="24">
      <c r="A38" s="76" t="s">
        <v>155</v>
      </c>
      <c r="B38" s="76" t="s">
        <v>153</v>
      </c>
      <c r="C38" s="77">
        <v>60.378496730557721</v>
      </c>
      <c r="D38" s="78">
        <v>58.857675257636167</v>
      </c>
      <c r="E38" s="79">
        <v>60.134005564202795</v>
      </c>
      <c r="G38" s="1">
        <f t="shared" si="0"/>
        <v>-1.2763303065666278</v>
      </c>
    </row>
    <row r="39" spans="1:7" ht="24">
      <c r="A39" s="76" t="s">
        <v>156</v>
      </c>
      <c r="B39" s="76" t="s">
        <v>153</v>
      </c>
      <c r="C39" s="77">
        <v>66.813231737639072</v>
      </c>
      <c r="D39" s="78">
        <v>60.927093140427289</v>
      </c>
      <c r="E39" s="79">
        <v>65.866960977666935</v>
      </c>
      <c r="G39" s="48">
        <f t="shared" si="0"/>
        <v>-4.9398678372396461</v>
      </c>
    </row>
    <row r="40" spans="1:7" ht="24">
      <c r="A40" s="76" t="s">
        <v>157</v>
      </c>
      <c r="B40" s="76" t="s">
        <v>153</v>
      </c>
      <c r="C40" s="77">
        <v>59.779696385098255</v>
      </c>
      <c r="D40" s="78">
        <v>56.023857962129121</v>
      </c>
      <c r="E40" s="79">
        <v>59.175898153008163</v>
      </c>
      <c r="G40" s="1">
        <f t="shared" si="0"/>
        <v>-3.1520401908790419</v>
      </c>
    </row>
    <row r="41" spans="1:7" ht="24">
      <c r="A41" s="76" t="s">
        <v>158</v>
      </c>
      <c r="B41" s="76" t="s">
        <v>153</v>
      </c>
      <c r="C41" s="77">
        <v>39.706474744973171</v>
      </c>
      <c r="D41" s="78">
        <v>41.612137092431482</v>
      </c>
      <c r="E41" s="79">
        <v>40.012833918818984</v>
      </c>
      <c r="G41" s="1">
        <f t="shared" si="0"/>
        <v>1.5993031736124976</v>
      </c>
    </row>
    <row r="42" spans="1:7" ht="24">
      <c r="A42" s="76" t="s">
        <v>159</v>
      </c>
      <c r="B42" s="76" t="s">
        <v>153</v>
      </c>
      <c r="C42" s="77">
        <v>46.549583892490922</v>
      </c>
      <c r="D42" s="78">
        <v>40.275751199403793</v>
      </c>
      <c r="E42" s="79">
        <v>45.54098643383773</v>
      </c>
      <c r="G42" s="48">
        <f t="shared" si="0"/>
        <v>-5.2652352344339377</v>
      </c>
    </row>
    <row r="43" spans="1:7" ht="24">
      <c r="A43" s="76" t="s">
        <v>160</v>
      </c>
      <c r="B43" s="76" t="s">
        <v>153</v>
      </c>
      <c r="C43" s="77">
        <v>56.432832561103282</v>
      </c>
      <c r="D43" s="78">
        <v>53.547471206348632</v>
      </c>
      <c r="E43" s="79">
        <v>55.968974458399281</v>
      </c>
      <c r="G43" s="1">
        <f t="shared" si="0"/>
        <v>-2.4215032520506483</v>
      </c>
    </row>
    <row r="44" spans="1:7" ht="24">
      <c r="A44" s="76" t="s">
        <v>161</v>
      </c>
      <c r="B44" s="76" t="s">
        <v>153</v>
      </c>
      <c r="C44" s="77">
        <v>67.61689075947956</v>
      </c>
      <c r="D44" s="78">
        <v>49.056613530362114</v>
      </c>
      <c r="E44" s="79">
        <v>64.63309291835813</v>
      </c>
      <c r="G44" s="48">
        <f t="shared" si="0"/>
        <v>-15.576479387996017</v>
      </c>
    </row>
    <row r="45" spans="1:7" ht="24">
      <c r="A45" s="76" t="s">
        <v>162</v>
      </c>
      <c r="B45" s="76" t="s">
        <v>153</v>
      </c>
      <c r="C45" s="77">
        <v>62.724217069243927</v>
      </c>
      <c r="D45" s="78">
        <v>58.350967967041576</v>
      </c>
      <c r="E45" s="79">
        <v>62.021162310484399</v>
      </c>
      <c r="G45" s="1">
        <f t="shared" si="0"/>
        <v>-3.670194343442823</v>
      </c>
    </row>
    <row r="46" spans="1:7" ht="24">
      <c r="A46" s="124" t="s">
        <v>163</v>
      </c>
      <c r="B46" s="76" t="s">
        <v>153</v>
      </c>
      <c r="C46" s="77">
        <v>65.080949630833189</v>
      </c>
      <c r="D46" s="78">
        <v>58.793211676406699</v>
      </c>
      <c r="E46" s="79">
        <v>64.070116726650653</v>
      </c>
      <c r="G46" s="1">
        <f t="shared" si="0"/>
        <v>-5.2769050502439541</v>
      </c>
    </row>
    <row r="47" spans="1:7">
      <c r="A47" s="125"/>
      <c r="B47" s="80" t="s">
        <v>45</v>
      </c>
      <c r="C47" s="81">
        <v>100</v>
      </c>
      <c r="D47" s="82">
        <v>100</v>
      </c>
      <c r="E47" s="83">
        <v>100</v>
      </c>
    </row>
  </sheetData>
  <mergeCells count="1">
    <mergeCell ref="A46:A47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23E7-6EE9-47D5-A884-023DC66F7F48}">
  <dimension ref="B1:B18"/>
  <sheetViews>
    <sheetView workbookViewId="0">
      <selection activeCell="B1" sqref="B1"/>
    </sheetView>
  </sheetViews>
  <sheetFormatPr defaultRowHeight="15"/>
  <sheetData>
    <row r="1" spans="2:2">
      <c r="B1" t="s">
        <v>263</v>
      </c>
    </row>
    <row r="18" spans="2:2">
      <c r="B18" t="s">
        <v>32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9DE3-8363-459B-A073-CDC6D36B7B15}">
  <dimension ref="B2:C11"/>
  <sheetViews>
    <sheetView workbookViewId="0">
      <selection activeCell="B2" sqref="B2"/>
    </sheetView>
  </sheetViews>
  <sheetFormatPr defaultRowHeight="15"/>
  <cols>
    <col min="2" max="2" width="46.85546875" customWidth="1"/>
    <col min="3" max="3" width="26.42578125" customWidth="1"/>
  </cols>
  <sheetData>
    <row r="2" spans="2:3">
      <c r="B2" t="s">
        <v>264</v>
      </c>
    </row>
    <row r="3" spans="2:3">
      <c r="B3" s="108" t="s">
        <v>240</v>
      </c>
      <c r="C3" s="108" t="s">
        <v>243</v>
      </c>
    </row>
    <row r="4" spans="2:3" ht="50.45" customHeight="1">
      <c r="B4" s="109" t="s">
        <v>241</v>
      </c>
      <c r="C4" s="107">
        <v>788</v>
      </c>
    </row>
    <row r="5" spans="2:3">
      <c r="B5" s="107" t="s">
        <v>242</v>
      </c>
      <c r="C5" s="107"/>
    </row>
    <row r="6" spans="2:3">
      <c r="B6" s="107" t="s">
        <v>244</v>
      </c>
      <c r="C6" s="107">
        <v>396</v>
      </c>
    </row>
    <row r="7" spans="2:3">
      <c r="B7" s="107" t="s">
        <v>245</v>
      </c>
      <c r="C7" s="107">
        <v>291</v>
      </c>
    </row>
    <row r="8" spans="2:3">
      <c r="B8" s="107" t="s">
        <v>246</v>
      </c>
      <c r="C8" s="107">
        <v>237</v>
      </c>
    </row>
    <row r="9" spans="2:3">
      <c r="B9" s="107" t="s">
        <v>247</v>
      </c>
      <c r="C9" s="107">
        <v>194</v>
      </c>
    </row>
    <row r="11" spans="2:3">
      <c r="B11" t="s">
        <v>248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7069-3086-4980-B2ED-D0FDE034C510}">
  <sheetPr>
    <tabColor rgb="FF92D050"/>
  </sheetPr>
  <dimension ref="A4:W51"/>
  <sheetViews>
    <sheetView workbookViewId="0">
      <selection activeCell="B10" sqref="B10"/>
    </sheetView>
  </sheetViews>
  <sheetFormatPr defaultColWidth="9.140625" defaultRowHeight="15"/>
  <cols>
    <col min="1" max="16384" width="9.140625" style="24"/>
  </cols>
  <sheetData>
    <row r="4" spans="1:23">
      <c r="B4" s="24" t="s">
        <v>54</v>
      </c>
    </row>
    <row r="5" spans="1:23">
      <c r="B5" s="24" t="s">
        <v>46</v>
      </c>
      <c r="C5" s="24" t="s">
        <v>47</v>
      </c>
      <c r="D5" s="24" t="s">
        <v>48</v>
      </c>
      <c r="E5" s="24" t="s">
        <v>49</v>
      </c>
      <c r="F5" s="24" t="s">
        <v>50</v>
      </c>
      <c r="G5" s="24" t="s">
        <v>51</v>
      </c>
      <c r="H5" s="24" t="s">
        <v>52</v>
      </c>
      <c r="I5" s="24" t="s">
        <v>53</v>
      </c>
      <c r="J5" s="24" t="s">
        <v>55</v>
      </c>
      <c r="K5" s="24">
        <v>2022</v>
      </c>
    </row>
    <row r="6" spans="1:23">
      <c r="A6" s="24" t="s">
        <v>45</v>
      </c>
      <c r="B6" s="25">
        <v>16.83144188243261</v>
      </c>
      <c r="C6" s="25">
        <v>16.625175573397673</v>
      </c>
      <c r="D6" s="25">
        <v>16.277690624090681</v>
      </c>
      <c r="E6" s="25">
        <v>15.888560942325947</v>
      </c>
      <c r="F6" s="25">
        <v>15.567707973810091</v>
      </c>
      <c r="G6" s="25">
        <v>15.29941693024384</v>
      </c>
      <c r="H6" s="25">
        <v>15.154747010685647</v>
      </c>
      <c r="I6" s="25">
        <v>15.165942007271818</v>
      </c>
      <c r="J6" s="25">
        <v>14.556416577599773</v>
      </c>
      <c r="K6" s="1">
        <v>14.507554836673506</v>
      </c>
      <c r="L6" s="25">
        <f>J6-I6</f>
        <v>-0.60952542967204515</v>
      </c>
      <c r="M6" s="25"/>
    </row>
    <row r="7" spans="1:23">
      <c r="A7" s="24" t="s">
        <v>56</v>
      </c>
      <c r="B7" s="25">
        <v>20.301443876654432</v>
      </c>
      <c r="C7" s="25">
        <v>20.065396144810801</v>
      </c>
      <c r="D7" s="25">
        <v>19.672322449646416</v>
      </c>
      <c r="E7" s="25">
        <v>19.191101600344069</v>
      </c>
      <c r="F7" s="25">
        <v>18.841434138178567</v>
      </c>
      <c r="G7" s="25">
        <v>18.547239121877144</v>
      </c>
      <c r="H7" s="25">
        <v>18.398849782947384</v>
      </c>
      <c r="I7" s="25">
        <v>18.384386215956276</v>
      </c>
      <c r="J7" s="25">
        <v>17.86959571656422</v>
      </c>
      <c r="K7" s="25">
        <v>17.745092371600585</v>
      </c>
      <c r="L7" s="25">
        <f t="shared" ref="L7:L8" si="0">J7-I7</f>
        <v>-0.51479049939205623</v>
      </c>
    </row>
    <row r="8" spans="1:23">
      <c r="A8" s="24" t="s">
        <v>57</v>
      </c>
      <c r="B8" s="25">
        <v>12.7076327681616</v>
      </c>
      <c r="C8" s="25">
        <v>12.548549793226782</v>
      </c>
      <c r="D8" s="25">
        <v>12.25929660735993</v>
      </c>
      <c r="E8" s="25">
        <v>11.978793978397075</v>
      </c>
      <c r="F8" s="25">
        <v>11.692686641491569</v>
      </c>
      <c r="G8" s="25">
        <v>11.461408386116762</v>
      </c>
      <c r="H8" s="25">
        <v>11.330656499931335</v>
      </c>
      <c r="I8" s="25">
        <v>11.368663686304728</v>
      </c>
      <c r="J8" s="25">
        <v>10.596759034865922</v>
      </c>
      <c r="K8" s="1">
        <v>10.746361894852873</v>
      </c>
      <c r="L8" s="25">
        <f t="shared" si="0"/>
        <v>-0.77190465143880616</v>
      </c>
    </row>
    <row r="10" spans="1:23">
      <c r="B10" t="s">
        <v>250</v>
      </c>
    </row>
    <row r="15" spans="1:23">
      <c r="N15"/>
      <c r="O15" t="s">
        <v>172</v>
      </c>
      <c r="P15"/>
      <c r="Q15"/>
      <c r="R15"/>
      <c r="S15"/>
      <c r="T15"/>
      <c r="U15"/>
      <c r="V15"/>
      <c r="W15"/>
    </row>
    <row r="16" spans="1:23">
      <c r="N16" s="84" t="s">
        <v>46</v>
      </c>
      <c r="O16" s="84" t="s">
        <v>47</v>
      </c>
      <c r="P16" s="85" t="s">
        <v>48</v>
      </c>
      <c r="Q16" s="85" t="s">
        <v>49</v>
      </c>
      <c r="R16" s="85" t="s">
        <v>50</v>
      </c>
      <c r="S16" s="85" t="s">
        <v>51</v>
      </c>
      <c r="T16" s="85" t="s">
        <v>52</v>
      </c>
      <c r="U16" s="85" t="s">
        <v>53</v>
      </c>
      <c r="V16" s="85" t="s">
        <v>55</v>
      </c>
      <c r="W16" s="85" t="s">
        <v>173</v>
      </c>
    </row>
    <row r="17" spans="2:23">
      <c r="N17">
        <v>16.83144188243261</v>
      </c>
      <c r="O17">
        <v>16.625175573397673</v>
      </c>
      <c r="P17">
        <v>16.277690624090681</v>
      </c>
      <c r="Q17">
        <v>15.888560942325947</v>
      </c>
      <c r="R17">
        <v>15.567707973810091</v>
      </c>
      <c r="S17">
        <v>15.29941693024384</v>
      </c>
      <c r="T17">
        <v>15.154747010685647</v>
      </c>
      <c r="U17">
        <v>15.165942007271818</v>
      </c>
      <c r="V17">
        <v>14.556416577599773</v>
      </c>
      <c r="W17">
        <v>14.507554836673506</v>
      </c>
    </row>
    <row r="19" spans="2:23">
      <c r="N19" s="25"/>
      <c r="O19" s="25"/>
      <c r="P19" s="25"/>
      <c r="Q19" s="25"/>
      <c r="R19" s="25"/>
      <c r="S19" s="25"/>
      <c r="T19" s="25"/>
      <c r="U19" s="25"/>
      <c r="V19" s="25"/>
      <c r="W19" s="25"/>
    </row>
    <row r="20" spans="2:23">
      <c r="M20" s="24" t="s">
        <v>56</v>
      </c>
      <c r="N20" s="24" t="s">
        <v>46</v>
      </c>
      <c r="O20" s="24" t="s">
        <v>47</v>
      </c>
      <c r="P20" s="24" t="s">
        <v>48</v>
      </c>
      <c r="Q20" s="24" t="s">
        <v>49</v>
      </c>
      <c r="R20" s="24" t="s">
        <v>50</v>
      </c>
      <c r="S20" s="24" t="s">
        <v>51</v>
      </c>
      <c r="T20" s="24" t="s">
        <v>52</v>
      </c>
      <c r="U20" s="24" t="s">
        <v>53</v>
      </c>
      <c r="V20" s="24" t="s">
        <v>55</v>
      </c>
      <c r="W20" s="24" t="s">
        <v>173</v>
      </c>
    </row>
    <row r="21" spans="2:23">
      <c r="N21" s="25">
        <v>20.301443876654432</v>
      </c>
      <c r="O21" s="25">
        <v>20.065396144810801</v>
      </c>
      <c r="P21" s="25">
        <v>19.672322449646416</v>
      </c>
      <c r="Q21" s="25">
        <v>19.191101600344069</v>
      </c>
      <c r="R21" s="25">
        <v>18.841434138178567</v>
      </c>
      <c r="S21" s="25">
        <v>18.547239121877144</v>
      </c>
      <c r="T21" s="25">
        <v>18.398849782947384</v>
      </c>
      <c r="U21" s="25">
        <v>18.384386215956276</v>
      </c>
      <c r="V21" s="25">
        <v>17.916828277036711</v>
      </c>
      <c r="W21" s="25">
        <v>17.745092371600585</v>
      </c>
    </row>
    <row r="23" spans="2:23">
      <c r="M23" s="24" t="s">
        <v>57</v>
      </c>
      <c r="N23" t="s">
        <v>46</v>
      </c>
      <c r="O23" t="s">
        <v>47</v>
      </c>
      <c r="P23" t="s">
        <v>48</v>
      </c>
      <c r="Q23" t="s">
        <v>49</v>
      </c>
      <c r="R23" t="s">
        <v>50</v>
      </c>
      <c r="S23" t="s">
        <v>51</v>
      </c>
      <c r="T23" t="s">
        <v>52</v>
      </c>
      <c r="U23" t="s">
        <v>53</v>
      </c>
      <c r="V23" t="s">
        <v>55</v>
      </c>
      <c r="W23" t="s">
        <v>173</v>
      </c>
    </row>
    <row r="24" spans="2:23">
      <c r="N24">
        <v>12.7076327681616</v>
      </c>
      <c r="O24">
        <v>12.548549793226782</v>
      </c>
      <c r="P24">
        <v>12.25929660735993</v>
      </c>
      <c r="Q24">
        <v>11.978793978397075</v>
      </c>
      <c r="R24">
        <v>11.692686641491569</v>
      </c>
      <c r="S24">
        <v>11.461408386116762</v>
      </c>
      <c r="T24">
        <v>11.330656499931335</v>
      </c>
      <c r="U24">
        <v>11.368663686304728</v>
      </c>
      <c r="V24">
        <v>10.629240621499795</v>
      </c>
      <c r="W24">
        <v>10.746361894852873</v>
      </c>
    </row>
    <row r="26" spans="2:23"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2:23">
      <c r="B27" t="s">
        <v>60</v>
      </c>
    </row>
    <row r="29" spans="2:23">
      <c r="B29" s="25"/>
      <c r="C29" s="25"/>
      <c r="D29" s="25"/>
      <c r="E29" s="25"/>
    </row>
    <row r="30" spans="2:23">
      <c r="B30" s="25"/>
      <c r="C30" s="25"/>
      <c r="D30" s="25"/>
      <c r="E30" s="25"/>
    </row>
    <row r="31" spans="2:23">
      <c r="B31" s="25"/>
      <c r="C31" s="25"/>
      <c r="D31" s="25"/>
      <c r="E31" s="25"/>
    </row>
    <row r="32" spans="2:23">
      <c r="B32" s="25"/>
      <c r="C32" s="25"/>
      <c r="D32" s="25"/>
      <c r="E32" s="25"/>
    </row>
    <row r="33" spans="2:5">
      <c r="B33" s="25"/>
      <c r="C33" s="25"/>
      <c r="D33" s="25"/>
      <c r="E33" s="25"/>
    </row>
    <row r="34" spans="2:5">
      <c r="B34" s="25"/>
      <c r="C34" s="25"/>
      <c r="D34" s="25"/>
      <c r="E34" s="25"/>
    </row>
    <row r="40" spans="2:5">
      <c r="B40" s="25"/>
      <c r="C40" s="25"/>
      <c r="D40" s="25"/>
      <c r="E40" s="25"/>
    </row>
    <row r="41" spans="2:5">
      <c r="B41" s="25"/>
      <c r="C41" s="25"/>
      <c r="D41" s="25"/>
      <c r="E41" s="25"/>
    </row>
    <row r="42" spans="2:5">
      <c r="B42" s="25"/>
      <c r="C42" s="25"/>
      <c r="D42" s="25"/>
      <c r="E42" s="25"/>
    </row>
    <row r="43" spans="2:5">
      <c r="B43" s="25"/>
      <c r="C43" s="25"/>
      <c r="D43" s="25"/>
      <c r="E43" s="25"/>
    </row>
    <row r="44" spans="2:5">
      <c r="B44" s="25"/>
      <c r="C44" s="25"/>
      <c r="D44" s="25"/>
      <c r="E44" s="25"/>
    </row>
    <row r="45" spans="2:5">
      <c r="B45" s="25"/>
      <c r="C45" s="25"/>
      <c r="D45" s="25"/>
      <c r="E45" s="25"/>
    </row>
    <row r="51" spans="2:5">
      <c r="B51" s="25"/>
      <c r="C51" s="25"/>
      <c r="D51" s="25"/>
      <c r="E51" s="2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B99D3-D9D5-4DDA-8B54-E81FFC6979C6}">
  <sheetPr>
    <tabColor theme="9"/>
  </sheetPr>
  <dimension ref="A2:G19"/>
  <sheetViews>
    <sheetView workbookViewId="0">
      <selection activeCell="G2" sqref="G2"/>
    </sheetView>
  </sheetViews>
  <sheetFormatPr defaultColWidth="9.140625" defaultRowHeight="15"/>
  <cols>
    <col min="1" max="16384" width="9.140625" style="24"/>
  </cols>
  <sheetData>
    <row r="2" spans="1:7">
      <c r="G2" t="s">
        <v>251</v>
      </c>
    </row>
    <row r="3" spans="1:7">
      <c r="B3" s="24" t="s">
        <v>46</v>
      </c>
      <c r="C3" s="24" t="s">
        <v>53</v>
      </c>
      <c r="D3" s="24" t="s">
        <v>55</v>
      </c>
      <c r="E3" s="24" t="s">
        <v>173</v>
      </c>
    </row>
    <row r="4" spans="1:7">
      <c r="A4" s="24" t="s">
        <v>58</v>
      </c>
      <c r="B4" s="25">
        <v>10.696973013599145</v>
      </c>
      <c r="C4" s="25">
        <v>9.9963381888306131</v>
      </c>
      <c r="D4" s="25">
        <v>9.4420668029470072</v>
      </c>
      <c r="E4" s="25">
        <v>9.4395021303455895</v>
      </c>
      <c r="F4" s="25">
        <f>E4-B4</f>
        <v>-1.2574708832535553</v>
      </c>
    </row>
    <row r="5" spans="1:7">
      <c r="A5" s="24" t="s">
        <v>13</v>
      </c>
      <c r="B5" s="25">
        <v>25.446886029830356</v>
      </c>
      <c r="C5" s="25">
        <v>21.10749858079166</v>
      </c>
      <c r="D5" s="25">
        <v>20.89867617107943</v>
      </c>
      <c r="E5" s="25">
        <v>19.574457808047143</v>
      </c>
      <c r="F5" s="25">
        <f t="shared" ref="F5:F8" si="0">E5-B5</f>
        <v>-5.8724282217832133</v>
      </c>
    </row>
    <row r="6" spans="1:7">
      <c r="A6" s="24" t="s">
        <v>11</v>
      </c>
      <c r="B6" s="25">
        <v>6.5347310289195786</v>
      </c>
      <c r="C6" s="25">
        <v>7.9247128203798454</v>
      </c>
      <c r="D6" s="25">
        <v>7.3223070153926058</v>
      </c>
      <c r="E6" s="25">
        <v>7.7396431331176281</v>
      </c>
      <c r="F6" s="25">
        <f t="shared" si="0"/>
        <v>1.2049121041980495</v>
      </c>
    </row>
    <row r="7" spans="1:7">
      <c r="A7" s="24" t="s">
        <v>59</v>
      </c>
      <c r="B7" s="25">
        <v>16.485056601052705</v>
      </c>
      <c r="C7" s="25">
        <v>15.397915566015079</v>
      </c>
      <c r="D7" s="25">
        <v>14.955218586503502</v>
      </c>
      <c r="E7" s="25">
        <v>14.396477830593001</v>
      </c>
      <c r="F7" s="25">
        <f t="shared" si="0"/>
        <v>-2.0885787704597032</v>
      </c>
    </row>
    <row r="8" spans="1:7">
      <c r="A8" s="24" t="s">
        <v>10</v>
      </c>
      <c r="B8" s="25">
        <v>8.9673138763381779</v>
      </c>
      <c r="C8" s="25">
        <v>9.3386599161458754</v>
      </c>
      <c r="D8" s="25">
        <v>9.9479288101344512</v>
      </c>
      <c r="E8" s="25">
        <v>9.3742898265282939</v>
      </c>
      <c r="F8" s="25">
        <f t="shared" si="0"/>
        <v>0.40697595019011601</v>
      </c>
    </row>
    <row r="14" spans="1:7">
      <c r="B14" s="25"/>
      <c r="C14" s="25"/>
      <c r="D14" s="25"/>
      <c r="E14" s="25"/>
    </row>
    <row r="15" spans="1:7">
      <c r="B15" s="25"/>
      <c r="C15" s="25"/>
      <c r="D15" s="25"/>
      <c r="E15" s="25"/>
    </row>
    <row r="16" spans="1:7">
      <c r="B16" s="25"/>
      <c r="C16" s="25"/>
      <c r="D16" s="25"/>
      <c r="E16" s="25"/>
    </row>
    <row r="17" spans="2:7">
      <c r="B17" s="25"/>
      <c r="C17" s="25"/>
      <c r="D17" s="25"/>
      <c r="E17" s="25"/>
    </row>
    <row r="18" spans="2:7">
      <c r="B18" s="25"/>
      <c r="C18" s="25"/>
      <c r="D18" s="25"/>
      <c r="E18" s="25"/>
      <c r="G18" t="s">
        <v>60</v>
      </c>
    </row>
    <row r="19" spans="2:7">
      <c r="B19" s="25"/>
      <c r="C19" s="25"/>
      <c r="D19" s="25"/>
      <c r="E19" s="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2148-2BC5-4122-985E-DAA0B009801D}">
  <dimension ref="B2:H31"/>
  <sheetViews>
    <sheetView workbookViewId="0">
      <selection activeCell="J23" sqref="J23"/>
    </sheetView>
  </sheetViews>
  <sheetFormatPr defaultRowHeight="15"/>
  <cols>
    <col min="2" max="2" width="12" customWidth="1"/>
  </cols>
  <sheetData>
    <row r="2" spans="2:8">
      <c r="H2" t="s">
        <v>252</v>
      </c>
    </row>
    <row r="4" spans="2:8">
      <c r="C4" t="s">
        <v>61</v>
      </c>
      <c r="D4" t="s">
        <v>62</v>
      </c>
      <c r="E4" t="s">
        <v>223</v>
      </c>
      <c r="F4" t="s">
        <v>224</v>
      </c>
    </row>
    <row r="5" spans="2:8">
      <c r="B5" s="7" t="s">
        <v>26</v>
      </c>
      <c r="C5" s="1">
        <v>9.9</v>
      </c>
      <c r="D5" s="1">
        <v>35.549999999999997</v>
      </c>
      <c r="E5">
        <v>13.3</v>
      </c>
      <c r="F5">
        <v>3.4</v>
      </c>
    </row>
    <row r="6" spans="2:8">
      <c r="B6" s="7" t="s">
        <v>6</v>
      </c>
      <c r="C6" s="1">
        <v>7.3</v>
      </c>
      <c r="D6" s="1">
        <v>27.28</v>
      </c>
      <c r="E6">
        <v>13.3</v>
      </c>
      <c r="F6">
        <v>3.4</v>
      </c>
    </row>
    <row r="7" spans="2:8">
      <c r="B7" s="7" t="s">
        <v>63</v>
      </c>
      <c r="C7" s="1">
        <v>6.7</v>
      </c>
      <c r="D7" s="1">
        <v>21.09</v>
      </c>
      <c r="E7">
        <v>13.3</v>
      </c>
      <c r="F7">
        <v>3.4</v>
      </c>
    </row>
    <row r="8" spans="2:8">
      <c r="B8" s="7" t="s">
        <v>8</v>
      </c>
      <c r="C8" s="1">
        <v>5.8</v>
      </c>
      <c r="D8" s="1">
        <v>16.32</v>
      </c>
      <c r="E8">
        <v>13.3</v>
      </c>
      <c r="F8">
        <v>3.4</v>
      </c>
    </row>
    <row r="9" spans="2:8">
      <c r="B9" s="7" t="s">
        <v>21</v>
      </c>
      <c r="C9" s="1">
        <v>5.3</v>
      </c>
      <c r="D9" s="1">
        <v>16.22</v>
      </c>
      <c r="E9">
        <v>13.3</v>
      </c>
      <c r="F9">
        <v>3.4</v>
      </c>
    </row>
    <row r="10" spans="2:8">
      <c r="B10" s="7" t="s">
        <v>25</v>
      </c>
      <c r="C10" s="1">
        <v>4.5</v>
      </c>
      <c r="D10" s="1">
        <v>14.01</v>
      </c>
      <c r="E10">
        <v>13.3</v>
      </c>
      <c r="F10">
        <v>3.4</v>
      </c>
    </row>
    <row r="11" spans="2:8">
      <c r="B11" s="7" t="s">
        <v>24</v>
      </c>
      <c r="C11" s="1">
        <v>4.4000000000000004</v>
      </c>
      <c r="D11" s="1">
        <v>17.850000000000001</v>
      </c>
      <c r="E11">
        <v>13.3</v>
      </c>
      <c r="F11">
        <v>3.4</v>
      </c>
    </row>
    <row r="12" spans="2:8">
      <c r="B12" s="22" t="s">
        <v>16</v>
      </c>
      <c r="C12" s="20">
        <v>4.3</v>
      </c>
      <c r="D12" s="20">
        <v>12.33</v>
      </c>
      <c r="E12">
        <v>13.3</v>
      </c>
      <c r="F12">
        <v>3.4</v>
      </c>
    </row>
    <row r="13" spans="2:8">
      <c r="B13" s="7" t="s">
        <v>9</v>
      </c>
      <c r="C13" s="1">
        <v>4</v>
      </c>
      <c r="D13" s="1">
        <v>11.42</v>
      </c>
      <c r="E13">
        <v>13.3</v>
      </c>
      <c r="F13">
        <v>3.4</v>
      </c>
    </row>
    <row r="14" spans="2:8">
      <c r="B14" s="7" t="s">
        <v>20</v>
      </c>
      <c r="C14" s="1">
        <v>2.8</v>
      </c>
      <c r="D14" s="1">
        <v>15.34</v>
      </c>
      <c r="E14">
        <v>13.3</v>
      </c>
      <c r="F14">
        <v>3.4</v>
      </c>
    </row>
    <row r="15" spans="2:8">
      <c r="B15" s="7" t="s">
        <v>2</v>
      </c>
      <c r="C15" s="1">
        <v>2.5</v>
      </c>
      <c r="D15" s="1">
        <v>12.6</v>
      </c>
      <c r="E15">
        <v>13.3</v>
      </c>
      <c r="F15">
        <v>3.4</v>
      </c>
    </row>
    <row r="16" spans="2:8">
      <c r="B16" s="22" t="s">
        <v>22</v>
      </c>
      <c r="C16" s="20">
        <v>2.5</v>
      </c>
      <c r="D16" s="20">
        <v>6.58</v>
      </c>
      <c r="E16">
        <v>13.3</v>
      </c>
      <c r="F16">
        <v>3.4</v>
      </c>
    </row>
    <row r="17" spans="2:8">
      <c r="B17" s="7" t="s">
        <v>15</v>
      </c>
      <c r="C17" s="1">
        <v>2.2000000000000002</v>
      </c>
      <c r="D17" s="1">
        <v>8.4499999999999993</v>
      </c>
      <c r="E17">
        <v>13.3</v>
      </c>
      <c r="F17">
        <v>3.4</v>
      </c>
    </row>
    <row r="18" spans="2:8">
      <c r="B18" s="7" t="s">
        <v>17</v>
      </c>
      <c r="C18" s="1">
        <v>2.2000000000000002</v>
      </c>
      <c r="D18" s="1">
        <v>14.54</v>
      </c>
      <c r="E18">
        <v>13.3</v>
      </c>
      <c r="F18">
        <v>3.4</v>
      </c>
    </row>
    <row r="19" spans="2:8">
      <c r="B19" s="22" t="s">
        <v>10</v>
      </c>
      <c r="C19" s="20">
        <v>2.1</v>
      </c>
      <c r="D19" s="20">
        <v>8.58</v>
      </c>
      <c r="E19">
        <v>13.3</v>
      </c>
      <c r="F19">
        <v>3.4</v>
      </c>
      <c r="H19" t="s">
        <v>64</v>
      </c>
    </row>
    <row r="20" spans="2:8">
      <c r="B20" s="7" t="s">
        <v>12</v>
      </c>
      <c r="C20" s="1">
        <v>2</v>
      </c>
      <c r="D20" s="1">
        <v>12.45</v>
      </c>
      <c r="E20">
        <v>13.3</v>
      </c>
      <c r="F20">
        <v>3.4</v>
      </c>
    </row>
    <row r="21" spans="2:8">
      <c r="B21" s="7" t="s">
        <v>14</v>
      </c>
      <c r="C21" s="1">
        <v>2</v>
      </c>
      <c r="D21" s="1">
        <v>5.64</v>
      </c>
      <c r="E21">
        <v>13.3</v>
      </c>
      <c r="F21">
        <v>3.4</v>
      </c>
    </row>
    <row r="22" spans="2:8">
      <c r="B22" s="7" t="s">
        <v>19</v>
      </c>
      <c r="C22" s="1">
        <v>1.9</v>
      </c>
      <c r="D22" s="1">
        <v>9.1</v>
      </c>
      <c r="E22">
        <v>13.3</v>
      </c>
      <c r="F22">
        <v>3.4</v>
      </c>
    </row>
    <row r="23" spans="2:8">
      <c r="B23" s="22" t="s">
        <v>11</v>
      </c>
      <c r="C23" s="20">
        <v>1.7</v>
      </c>
      <c r="D23" s="20">
        <v>9.5500000000000007</v>
      </c>
      <c r="E23">
        <v>13.3</v>
      </c>
      <c r="F23">
        <v>3.4</v>
      </c>
    </row>
    <row r="24" spans="2:8">
      <c r="B24" s="7" t="s">
        <v>4</v>
      </c>
      <c r="C24" s="1">
        <v>1.5</v>
      </c>
      <c r="D24" s="1">
        <v>8.8000000000000007</v>
      </c>
      <c r="E24">
        <v>13.3</v>
      </c>
      <c r="F24">
        <v>3.4</v>
      </c>
    </row>
    <row r="25" spans="2:8">
      <c r="B25" s="7" t="s">
        <v>3</v>
      </c>
      <c r="C25" s="1">
        <v>1.4</v>
      </c>
      <c r="D25" s="1">
        <v>8.4</v>
      </c>
      <c r="E25">
        <v>13.3</v>
      </c>
      <c r="F25">
        <v>3.4</v>
      </c>
    </row>
    <row r="26" spans="2:8">
      <c r="B26" s="7" t="s">
        <v>7</v>
      </c>
      <c r="C26" s="1">
        <v>1.4</v>
      </c>
      <c r="D26" s="1">
        <v>9.07</v>
      </c>
      <c r="E26">
        <v>13.3</v>
      </c>
      <c r="F26">
        <v>3.4</v>
      </c>
    </row>
    <row r="27" spans="2:8">
      <c r="B27" s="7" t="s">
        <v>23</v>
      </c>
      <c r="C27" s="1">
        <v>1.3</v>
      </c>
      <c r="D27" s="1">
        <v>5.18</v>
      </c>
      <c r="E27">
        <v>13.3</v>
      </c>
      <c r="F27">
        <v>3.4</v>
      </c>
    </row>
    <row r="28" spans="2:8">
      <c r="B28" s="7" t="s">
        <v>27</v>
      </c>
      <c r="C28" s="1">
        <v>1.3</v>
      </c>
      <c r="D28" s="1">
        <v>8.32</v>
      </c>
      <c r="E28">
        <v>13.3</v>
      </c>
      <c r="F28">
        <v>3.4</v>
      </c>
    </row>
    <row r="29" spans="2:8">
      <c r="B29" s="7" t="s">
        <v>18</v>
      </c>
      <c r="C29" s="1">
        <v>1</v>
      </c>
      <c r="D29" s="1">
        <v>15.76</v>
      </c>
      <c r="E29">
        <v>13.3</v>
      </c>
      <c r="F29">
        <v>3.4</v>
      </c>
    </row>
    <row r="30" spans="2:8">
      <c r="B30" s="7" t="s">
        <v>5</v>
      </c>
      <c r="C30" s="1">
        <v>0.4</v>
      </c>
      <c r="D30" s="1">
        <v>18.309999999999999</v>
      </c>
      <c r="E30">
        <v>13.3</v>
      </c>
      <c r="F30">
        <v>3.4</v>
      </c>
    </row>
    <row r="31" spans="2:8">
      <c r="B31" s="22" t="s">
        <v>13</v>
      </c>
      <c r="C31" s="20">
        <v>0.4</v>
      </c>
      <c r="D31" s="20">
        <v>9.6999999999999993</v>
      </c>
      <c r="E31">
        <v>13.3</v>
      </c>
      <c r="F31">
        <v>3.4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83FF2-7699-41C5-8509-FBA6EF6057C9}">
  <dimension ref="B1:B28"/>
  <sheetViews>
    <sheetView workbookViewId="0">
      <selection activeCell="H33" sqref="H33"/>
    </sheetView>
  </sheetViews>
  <sheetFormatPr defaultColWidth="9.140625" defaultRowHeight="15"/>
  <cols>
    <col min="1" max="16384" width="9.140625" style="11"/>
  </cols>
  <sheetData>
    <row r="1" spans="2:2">
      <c r="B1" s="10"/>
    </row>
    <row r="2" spans="2:2">
      <c r="B2" s="11" t="s">
        <v>253</v>
      </c>
    </row>
    <row r="7" spans="2:2" s="12" customFormat="1"/>
    <row r="27" spans="2:2">
      <c r="B27" s="13" t="s">
        <v>31</v>
      </c>
    </row>
    <row r="28" spans="2:2">
      <c r="B28" t="s">
        <v>65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6A43-3CFF-4FE4-99E3-27D081648ADA}">
  <dimension ref="A1:E34"/>
  <sheetViews>
    <sheetView workbookViewId="0">
      <selection activeCell="K16" sqref="K16"/>
    </sheetView>
  </sheetViews>
  <sheetFormatPr defaultRowHeight="14.25"/>
  <cols>
    <col min="1" max="1" width="9.140625" style="14"/>
    <col min="2" max="2" width="25.42578125" style="14" customWidth="1"/>
    <col min="3" max="3" width="9.140625" style="14"/>
    <col min="4" max="6" width="10.7109375" style="14" bestFit="1" customWidth="1"/>
    <col min="7" max="257" width="9.140625" style="14"/>
    <col min="258" max="258" width="25.42578125" style="14" customWidth="1"/>
    <col min="259" max="259" width="9.140625" style="14"/>
    <col min="260" max="262" width="10.7109375" style="14" bestFit="1" customWidth="1"/>
    <col min="263" max="513" width="9.140625" style="14"/>
    <col min="514" max="514" width="25.42578125" style="14" customWidth="1"/>
    <col min="515" max="515" width="9.140625" style="14"/>
    <col min="516" max="518" width="10.7109375" style="14" bestFit="1" customWidth="1"/>
    <col min="519" max="769" width="9.140625" style="14"/>
    <col min="770" max="770" width="25.42578125" style="14" customWidth="1"/>
    <col min="771" max="771" width="9.140625" style="14"/>
    <col min="772" max="774" width="10.7109375" style="14" bestFit="1" customWidth="1"/>
    <col min="775" max="1025" width="9.140625" style="14"/>
    <col min="1026" max="1026" width="25.42578125" style="14" customWidth="1"/>
    <col min="1027" max="1027" width="9.140625" style="14"/>
    <col min="1028" max="1030" width="10.7109375" style="14" bestFit="1" customWidth="1"/>
    <col min="1031" max="1281" width="9.140625" style="14"/>
    <col min="1282" max="1282" width="25.42578125" style="14" customWidth="1"/>
    <col min="1283" max="1283" width="9.140625" style="14"/>
    <col min="1284" max="1286" width="10.7109375" style="14" bestFit="1" customWidth="1"/>
    <col min="1287" max="1537" width="9.140625" style="14"/>
    <col min="1538" max="1538" width="25.42578125" style="14" customWidth="1"/>
    <col min="1539" max="1539" width="9.140625" style="14"/>
    <col min="1540" max="1542" width="10.7109375" style="14" bestFit="1" customWidth="1"/>
    <col min="1543" max="1793" width="9.140625" style="14"/>
    <col min="1794" max="1794" width="25.42578125" style="14" customWidth="1"/>
    <col min="1795" max="1795" width="9.140625" style="14"/>
    <col min="1796" max="1798" width="10.7109375" style="14" bestFit="1" customWidth="1"/>
    <col min="1799" max="2049" width="9.140625" style="14"/>
    <col min="2050" max="2050" width="25.42578125" style="14" customWidth="1"/>
    <col min="2051" max="2051" width="9.140625" style="14"/>
    <col min="2052" max="2054" width="10.7109375" style="14" bestFit="1" customWidth="1"/>
    <col min="2055" max="2305" width="9.140625" style="14"/>
    <col min="2306" max="2306" width="25.42578125" style="14" customWidth="1"/>
    <col min="2307" max="2307" width="9.140625" style="14"/>
    <col min="2308" max="2310" width="10.7109375" style="14" bestFit="1" customWidth="1"/>
    <col min="2311" max="2561" width="9.140625" style="14"/>
    <col min="2562" max="2562" width="25.42578125" style="14" customWidth="1"/>
    <col min="2563" max="2563" width="9.140625" style="14"/>
    <col min="2564" max="2566" width="10.7109375" style="14" bestFit="1" customWidth="1"/>
    <col min="2567" max="2817" width="9.140625" style="14"/>
    <col min="2818" max="2818" width="25.42578125" style="14" customWidth="1"/>
    <col min="2819" max="2819" width="9.140625" style="14"/>
    <col min="2820" max="2822" width="10.7109375" style="14" bestFit="1" customWidth="1"/>
    <col min="2823" max="3073" width="9.140625" style="14"/>
    <col min="3074" max="3074" width="25.42578125" style="14" customWidth="1"/>
    <col min="3075" max="3075" width="9.140625" style="14"/>
    <col min="3076" max="3078" width="10.7109375" style="14" bestFit="1" customWidth="1"/>
    <col min="3079" max="3329" width="9.140625" style="14"/>
    <col min="3330" max="3330" width="25.42578125" style="14" customWidth="1"/>
    <col min="3331" max="3331" width="9.140625" style="14"/>
    <col min="3332" max="3334" width="10.7109375" style="14" bestFit="1" customWidth="1"/>
    <col min="3335" max="3585" width="9.140625" style="14"/>
    <col min="3586" max="3586" width="25.42578125" style="14" customWidth="1"/>
    <col min="3587" max="3587" width="9.140625" style="14"/>
    <col min="3588" max="3590" width="10.7109375" style="14" bestFit="1" customWidth="1"/>
    <col min="3591" max="3841" width="9.140625" style="14"/>
    <col min="3842" max="3842" width="25.42578125" style="14" customWidth="1"/>
    <col min="3843" max="3843" width="9.140625" style="14"/>
    <col min="3844" max="3846" width="10.7109375" style="14" bestFit="1" customWidth="1"/>
    <col min="3847" max="4097" width="9.140625" style="14"/>
    <col min="4098" max="4098" width="25.42578125" style="14" customWidth="1"/>
    <col min="4099" max="4099" width="9.140625" style="14"/>
    <col min="4100" max="4102" width="10.7109375" style="14" bestFit="1" customWidth="1"/>
    <col min="4103" max="4353" width="9.140625" style="14"/>
    <col min="4354" max="4354" width="25.42578125" style="14" customWidth="1"/>
    <col min="4355" max="4355" width="9.140625" style="14"/>
    <col min="4356" max="4358" width="10.7109375" style="14" bestFit="1" customWidth="1"/>
    <col min="4359" max="4609" width="9.140625" style="14"/>
    <col min="4610" max="4610" width="25.42578125" style="14" customWidth="1"/>
    <col min="4611" max="4611" width="9.140625" style="14"/>
    <col min="4612" max="4614" width="10.7109375" style="14" bestFit="1" customWidth="1"/>
    <col min="4615" max="4865" width="9.140625" style="14"/>
    <col min="4866" max="4866" width="25.42578125" style="14" customWidth="1"/>
    <col min="4867" max="4867" width="9.140625" style="14"/>
    <col min="4868" max="4870" width="10.7109375" style="14" bestFit="1" customWidth="1"/>
    <col min="4871" max="5121" width="9.140625" style="14"/>
    <col min="5122" max="5122" width="25.42578125" style="14" customWidth="1"/>
    <col min="5123" max="5123" width="9.140625" style="14"/>
    <col min="5124" max="5126" width="10.7109375" style="14" bestFit="1" customWidth="1"/>
    <col min="5127" max="5377" width="9.140625" style="14"/>
    <col min="5378" max="5378" width="25.42578125" style="14" customWidth="1"/>
    <col min="5379" max="5379" width="9.140625" style="14"/>
    <col min="5380" max="5382" width="10.7109375" style="14" bestFit="1" customWidth="1"/>
    <col min="5383" max="5633" width="9.140625" style="14"/>
    <col min="5634" max="5634" width="25.42578125" style="14" customWidth="1"/>
    <col min="5635" max="5635" width="9.140625" style="14"/>
    <col min="5636" max="5638" width="10.7109375" style="14" bestFit="1" customWidth="1"/>
    <col min="5639" max="5889" width="9.140625" style="14"/>
    <col min="5890" max="5890" width="25.42578125" style="14" customWidth="1"/>
    <col min="5891" max="5891" width="9.140625" style="14"/>
    <col min="5892" max="5894" width="10.7109375" style="14" bestFit="1" customWidth="1"/>
    <col min="5895" max="6145" width="9.140625" style="14"/>
    <col min="6146" max="6146" width="25.42578125" style="14" customWidth="1"/>
    <col min="6147" max="6147" width="9.140625" style="14"/>
    <col min="6148" max="6150" width="10.7109375" style="14" bestFit="1" customWidth="1"/>
    <col min="6151" max="6401" width="9.140625" style="14"/>
    <col min="6402" max="6402" width="25.42578125" style="14" customWidth="1"/>
    <col min="6403" max="6403" width="9.140625" style="14"/>
    <col min="6404" max="6406" width="10.7109375" style="14" bestFit="1" customWidth="1"/>
    <col min="6407" max="6657" width="9.140625" style="14"/>
    <col min="6658" max="6658" width="25.42578125" style="14" customWidth="1"/>
    <col min="6659" max="6659" width="9.140625" style="14"/>
    <col min="6660" max="6662" width="10.7109375" style="14" bestFit="1" customWidth="1"/>
    <col min="6663" max="6913" width="9.140625" style="14"/>
    <col min="6914" max="6914" width="25.42578125" style="14" customWidth="1"/>
    <col min="6915" max="6915" width="9.140625" style="14"/>
    <col min="6916" max="6918" width="10.7109375" style="14" bestFit="1" customWidth="1"/>
    <col min="6919" max="7169" width="9.140625" style="14"/>
    <col min="7170" max="7170" width="25.42578125" style="14" customWidth="1"/>
    <col min="7171" max="7171" width="9.140625" style="14"/>
    <col min="7172" max="7174" width="10.7109375" style="14" bestFit="1" customWidth="1"/>
    <col min="7175" max="7425" width="9.140625" style="14"/>
    <col min="7426" max="7426" width="25.42578125" style="14" customWidth="1"/>
    <col min="7427" max="7427" width="9.140625" style="14"/>
    <col min="7428" max="7430" width="10.7109375" style="14" bestFit="1" customWidth="1"/>
    <col min="7431" max="7681" width="9.140625" style="14"/>
    <col min="7682" max="7682" width="25.42578125" style="14" customWidth="1"/>
    <col min="7683" max="7683" width="9.140625" style="14"/>
    <col min="7684" max="7686" width="10.7109375" style="14" bestFit="1" customWidth="1"/>
    <col min="7687" max="7937" width="9.140625" style="14"/>
    <col min="7938" max="7938" width="25.42578125" style="14" customWidth="1"/>
    <col min="7939" max="7939" width="9.140625" style="14"/>
    <col min="7940" max="7942" width="10.7109375" style="14" bestFit="1" customWidth="1"/>
    <col min="7943" max="8193" width="9.140625" style="14"/>
    <col min="8194" max="8194" width="25.42578125" style="14" customWidth="1"/>
    <col min="8195" max="8195" width="9.140625" style="14"/>
    <col min="8196" max="8198" width="10.7109375" style="14" bestFit="1" customWidth="1"/>
    <col min="8199" max="8449" width="9.140625" style="14"/>
    <col min="8450" max="8450" width="25.42578125" style="14" customWidth="1"/>
    <col min="8451" max="8451" width="9.140625" style="14"/>
    <col min="8452" max="8454" width="10.7109375" style="14" bestFit="1" customWidth="1"/>
    <col min="8455" max="8705" width="9.140625" style="14"/>
    <col min="8706" max="8706" width="25.42578125" style="14" customWidth="1"/>
    <col min="8707" max="8707" width="9.140625" style="14"/>
    <col min="8708" max="8710" width="10.7109375" style="14" bestFit="1" customWidth="1"/>
    <col min="8711" max="8961" width="9.140625" style="14"/>
    <col min="8962" max="8962" width="25.42578125" style="14" customWidth="1"/>
    <col min="8963" max="8963" width="9.140625" style="14"/>
    <col min="8964" max="8966" width="10.7109375" style="14" bestFit="1" customWidth="1"/>
    <col min="8967" max="9217" width="9.140625" style="14"/>
    <col min="9218" max="9218" width="25.42578125" style="14" customWidth="1"/>
    <col min="9219" max="9219" width="9.140625" style="14"/>
    <col min="9220" max="9222" width="10.7109375" style="14" bestFit="1" customWidth="1"/>
    <col min="9223" max="9473" width="9.140625" style="14"/>
    <col min="9474" max="9474" width="25.42578125" style="14" customWidth="1"/>
    <col min="9475" max="9475" width="9.140625" style="14"/>
    <col min="9476" max="9478" width="10.7109375" style="14" bestFit="1" customWidth="1"/>
    <col min="9479" max="9729" width="9.140625" style="14"/>
    <col min="9730" max="9730" width="25.42578125" style="14" customWidth="1"/>
    <col min="9731" max="9731" width="9.140625" style="14"/>
    <col min="9732" max="9734" width="10.7109375" style="14" bestFit="1" customWidth="1"/>
    <col min="9735" max="9985" width="9.140625" style="14"/>
    <col min="9986" max="9986" width="25.42578125" style="14" customWidth="1"/>
    <col min="9987" max="9987" width="9.140625" style="14"/>
    <col min="9988" max="9990" width="10.7109375" style="14" bestFit="1" customWidth="1"/>
    <col min="9991" max="10241" width="9.140625" style="14"/>
    <col min="10242" max="10242" width="25.42578125" style="14" customWidth="1"/>
    <col min="10243" max="10243" width="9.140625" style="14"/>
    <col min="10244" max="10246" width="10.7109375" style="14" bestFit="1" customWidth="1"/>
    <col min="10247" max="10497" width="9.140625" style="14"/>
    <col min="10498" max="10498" width="25.42578125" style="14" customWidth="1"/>
    <col min="10499" max="10499" width="9.140625" style="14"/>
    <col min="10500" max="10502" width="10.7109375" style="14" bestFit="1" customWidth="1"/>
    <col min="10503" max="10753" width="9.140625" style="14"/>
    <col min="10754" max="10754" width="25.42578125" style="14" customWidth="1"/>
    <col min="10755" max="10755" width="9.140625" style="14"/>
    <col min="10756" max="10758" width="10.7109375" style="14" bestFit="1" customWidth="1"/>
    <col min="10759" max="11009" width="9.140625" style="14"/>
    <col min="11010" max="11010" width="25.42578125" style="14" customWidth="1"/>
    <col min="11011" max="11011" width="9.140625" style="14"/>
    <col min="11012" max="11014" width="10.7109375" style="14" bestFit="1" customWidth="1"/>
    <col min="11015" max="11265" width="9.140625" style="14"/>
    <col min="11266" max="11266" width="25.42578125" style="14" customWidth="1"/>
    <col min="11267" max="11267" width="9.140625" style="14"/>
    <col min="11268" max="11270" width="10.7109375" style="14" bestFit="1" customWidth="1"/>
    <col min="11271" max="11521" width="9.140625" style="14"/>
    <col min="11522" max="11522" width="25.42578125" style="14" customWidth="1"/>
    <col min="11523" max="11523" width="9.140625" style="14"/>
    <col min="11524" max="11526" width="10.7109375" style="14" bestFit="1" customWidth="1"/>
    <col min="11527" max="11777" width="9.140625" style="14"/>
    <col min="11778" max="11778" width="25.42578125" style="14" customWidth="1"/>
    <col min="11779" max="11779" width="9.140625" style="14"/>
    <col min="11780" max="11782" width="10.7109375" style="14" bestFit="1" customWidth="1"/>
    <col min="11783" max="12033" width="9.140625" style="14"/>
    <col min="12034" max="12034" width="25.42578125" style="14" customWidth="1"/>
    <col min="12035" max="12035" width="9.140625" style="14"/>
    <col min="12036" max="12038" width="10.7109375" style="14" bestFit="1" customWidth="1"/>
    <col min="12039" max="12289" width="9.140625" style="14"/>
    <col min="12290" max="12290" width="25.42578125" style="14" customWidth="1"/>
    <col min="12291" max="12291" width="9.140625" style="14"/>
    <col min="12292" max="12294" width="10.7109375" style="14" bestFit="1" customWidth="1"/>
    <col min="12295" max="12545" width="9.140625" style="14"/>
    <col min="12546" max="12546" width="25.42578125" style="14" customWidth="1"/>
    <col min="12547" max="12547" width="9.140625" style="14"/>
    <col min="12548" max="12550" width="10.7109375" style="14" bestFit="1" customWidth="1"/>
    <col min="12551" max="12801" width="9.140625" style="14"/>
    <col min="12802" max="12802" width="25.42578125" style="14" customWidth="1"/>
    <col min="12803" max="12803" width="9.140625" style="14"/>
    <col min="12804" max="12806" width="10.7109375" style="14" bestFit="1" customWidth="1"/>
    <col min="12807" max="13057" width="9.140625" style="14"/>
    <col min="13058" max="13058" width="25.42578125" style="14" customWidth="1"/>
    <col min="13059" max="13059" width="9.140625" style="14"/>
    <col min="13060" max="13062" width="10.7109375" style="14" bestFit="1" customWidth="1"/>
    <col min="13063" max="13313" width="9.140625" style="14"/>
    <col min="13314" max="13314" width="25.42578125" style="14" customWidth="1"/>
    <col min="13315" max="13315" width="9.140625" style="14"/>
    <col min="13316" max="13318" width="10.7109375" style="14" bestFit="1" customWidth="1"/>
    <col min="13319" max="13569" width="9.140625" style="14"/>
    <col min="13570" max="13570" width="25.42578125" style="14" customWidth="1"/>
    <col min="13571" max="13571" width="9.140625" style="14"/>
    <col min="13572" max="13574" width="10.7109375" style="14" bestFit="1" customWidth="1"/>
    <col min="13575" max="13825" width="9.140625" style="14"/>
    <col min="13826" max="13826" width="25.42578125" style="14" customWidth="1"/>
    <col min="13827" max="13827" width="9.140625" style="14"/>
    <col min="13828" max="13830" width="10.7109375" style="14" bestFit="1" customWidth="1"/>
    <col min="13831" max="14081" width="9.140625" style="14"/>
    <col min="14082" max="14082" width="25.42578125" style="14" customWidth="1"/>
    <col min="14083" max="14083" width="9.140625" style="14"/>
    <col min="14084" max="14086" width="10.7109375" style="14" bestFit="1" customWidth="1"/>
    <col min="14087" max="14337" width="9.140625" style="14"/>
    <col min="14338" max="14338" width="25.42578125" style="14" customWidth="1"/>
    <col min="14339" max="14339" width="9.140625" style="14"/>
    <col min="14340" max="14342" width="10.7109375" style="14" bestFit="1" customWidth="1"/>
    <col min="14343" max="14593" width="9.140625" style="14"/>
    <col min="14594" max="14594" width="25.42578125" style="14" customWidth="1"/>
    <col min="14595" max="14595" width="9.140625" style="14"/>
    <col min="14596" max="14598" width="10.7109375" style="14" bestFit="1" customWidth="1"/>
    <col min="14599" max="14849" width="9.140625" style="14"/>
    <col min="14850" max="14850" width="25.42578125" style="14" customWidth="1"/>
    <col min="14851" max="14851" width="9.140625" style="14"/>
    <col min="14852" max="14854" width="10.7109375" style="14" bestFit="1" customWidth="1"/>
    <col min="14855" max="15105" width="9.140625" style="14"/>
    <col min="15106" max="15106" width="25.42578125" style="14" customWidth="1"/>
    <col min="15107" max="15107" width="9.140625" style="14"/>
    <col min="15108" max="15110" width="10.7109375" style="14" bestFit="1" customWidth="1"/>
    <col min="15111" max="15361" width="9.140625" style="14"/>
    <col min="15362" max="15362" width="25.42578125" style="14" customWidth="1"/>
    <col min="15363" max="15363" width="9.140625" style="14"/>
    <col min="15364" max="15366" width="10.7109375" style="14" bestFit="1" customWidth="1"/>
    <col min="15367" max="15617" width="9.140625" style="14"/>
    <col min="15618" max="15618" width="25.42578125" style="14" customWidth="1"/>
    <col min="15619" max="15619" width="9.140625" style="14"/>
    <col min="15620" max="15622" width="10.7109375" style="14" bestFit="1" customWidth="1"/>
    <col min="15623" max="15873" width="9.140625" style="14"/>
    <col min="15874" max="15874" width="25.42578125" style="14" customWidth="1"/>
    <col min="15875" max="15875" width="9.140625" style="14"/>
    <col min="15876" max="15878" width="10.7109375" style="14" bestFit="1" customWidth="1"/>
    <col min="15879" max="16129" width="9.140625" style="14"/>
    <col min="16130" max="16130" width="25.42578125" style="14" customWidth="1"/>
    <col min="16131" max="16131" width="9.140625" style="14"/>
    <col min="16132" max="16134" width="10.7109375" style="14" bestFit="1" customWidth="1"/>
    <col min="16135" max="16384" width="9.140625" style="14"/>
  </cols>
  <sheetData>
    <row r="1" spans="1:1" ht="15">
      <c r="A1" s="2" t="s">
        <v>254</v>
      </c>
    </row>
    <row r="27" spans="1:5" ht="15">
      <c r="A27" t="s">
        <v>66</v>
      </c>
    </row>
    <row r="28" spans="1:5">
      <c r="C28" s="14" t="s">
        <v>33</v>
      </c>
      <c r="D28" s="14" t="s">
        <v>34</v>
      </c>
      <c r="E28" s="14" t="s">
        <v>35</v>
      </c>
    </row>
    <row r="29" spans="1:5">
      <c r="A29" s="110"/>
      <c r="B29" s="15" t="s">
        <v>37</v>
      </c>
      <c r="C29" s="17">
        <v>61.830884231095254</v>
      </c>
      <c r="D29" s="17">
        <v>13.385276609938185</v>
      </c>
      <c r="E29" s="17">
        <v>23.056078464286998</v>
      </c>
    </row>
    <row r="30" spans="1:5">
      <c r="A30" s="110"/>
      <c r="B30" s="15" t="s">
        <v>36</v>
      </c>
      <c r="C30" s="16">
        <v>43.903959264738795</v>
      </c>
      <c r="D30" s="16">
        <v>16.809833437772959</v>
      </c>
      <c r="E30" s="16">
        <v>38.1399270167027</v>
      </c>
    </row>
    <row r="31" spans="1:5">
      <c r="A31" s="110" t="s">
        <v>38</v>
      </c>
      <c r="B31" s="15" t="s">
        <v>39</v>
      </c>
      <c r="C31" s="18">
        <v>38.578021984528526</v>
      </c>
      <c r="D31" s="18">
        <v>20.514649937977929</v>
      </c>
      <c r="E31" s="18">
        <v>40.741837215016744</v>
      </c>
    </row>
    <row r="32" spans="1:5">
      <c r="A32" s="110"/>
      <c r="B32" s="15" t="s">
        <v>1</v>
      </c>
      <c r="C32" s="18">
        <v>17.937028893459804</v>
      </c>
      <c r="D32" s="18">
        <v>12.792497114522817</v>
      </c>
      <c r="E32" s="18">
        <v>68.612778633928045</v>
      </c>
    </row>
    <row r="33" spans="1:5">
      <c r="A33" s="110"/>
      <c r="B33" s="15" t="s">
        <v>40</v>
      </c>
      <c r="C33" s="18">
        <v>9.257173825404525</v>
      </c>
      <c r="D33" s="18">
        <v>8.2121200051176935</v>
      </c>
      <c r="E33" s="18">
        <v>81.666340775717018</v>
      </c>
    </row>
    <row r="34" spans="1:5">
      <c r="A34" s="110"/>
      <c r="B34" s="15" t="s">
        <v>41</v>
      </c>
      <c r="C34" s="18">
        <v>7.6418916363309384</v>
      </c>
      <c r="D34" s="18">
        <v>7.0007557467798698</v>
      </c>
      <c r="E34" s="18">
        <v>84.557930952290889</v>
      </c>
    </row>
  </sheetData>
  <mergeCells count="2">
    <mergeCell ref="A29:A30"/>
    <mergeCell ref="A31:A34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7D81-A60A-439D-8215-91CF362BD8CC}">
  <dimension ref="A3:H16"/>
  <sheetViews>
    <sheetView workbookViewId="0">
      <selection activeCell="I3" sqref="I3"/>
    </sheetView>
  </sheetViews>
  <sheetFormatPr defaultRowHeight="15"/>
  <cols>
    <col min="1" max="1" width="32.42578125" customWidth="1"/>
  </cols>
  <sheetData>
    <row r="3" spans="1:8">
      <c r="H3" t="s">
        <v>255</v>
      </c>
    </row>
    <row r="4" spans="1:8" ht="16.899999999999999" customHeight="1">
      <c r="B4" t="s">
        <v>225</v>
      </c>
      <c r="C4" t="s">
        <v>239</v>
      </c>
      <c r="D4" t="s">
        <v>226</v>
      </c>
      <c r="E4" t="s">
        <v>227</v>
      </c>
    </row>
    <row r="5" spans="1:8">
      <c r="A5" t="s">
        <v>229</v>
      </c>
      <c r="B5" s="1">
        <v>3.0056456211289388</v>
      </c>
      <c r="C5" s="1">
        <v>2.8547443687250902</v>
      </c>
      <c r="D5" s="1">
        <v>1.7031644576547667</v>
      </c>
      <c r="E5" s="1">
        <v>2.8195914654889722</v>
      </c>
    </row>
    <row r="6" spans="1:8">
      <c r="A6" t="s">
        <v>232</v>
      </c>
      <c r="B6" s="1">
        <v>4.0880263019861367</v>
      </c>
      <c r="C6" s="1">
        <v>6.7142286402622569</v>
      </c>
      <c r="D6" s="1">
        <v>7.5287980745034542</v>
      </c>
      <c r="E6" s="1">
        <v>6.0404069869268717</v>
      </c>
    </row>
    <row r="7" spans="1:8">
      <c r="A7" t="s">
        <v>230</v>
      </c>
      <c r="B7" s="1">
        <v>22.436045196369275</v>
      </c>
      <c r="C7" s="1">
        <v>19.859402195297996</v>
      </c>
      <c r="D7" s="1">
        <v>8.1990508699372082</v>
      </c>
      <c r="E7" s="1">
        <v>19.794472116471738</v>
      </c>
    </row>
    <row r="8" spans="1:8">
      <c r="A8" t="s">
        <v>231</v>
      </c>
      <c r="B8" s="1">
        <v>14.949941588409885</v>
      </c>
      <c r="C8" s="1">
        <v>24.091639328037001</v>
      </c>
      <c r="D8" s="1">
        <v>17.025131519348221</v>
      </c>
      <c r="E8" s="1">
        <v>21.084151966431278</v>
      </c>
    </row>
    <row r="9" spans="1:8">
      <c r="A9" t="s">
        <v>238</v>
      </c>
      <c r="B9" s="1"/>
      <c r="C9" s="1"/>
      <c r="D9" s="1"/>
      <c r="E9" s="1"/>
    </row>
    <row r="10" spans="1:8">
      <c r="B10" s="1"/>
      <c r="C10" s="1"/>
      <c r="D10" s="1"/>
      <c r="E10" s="1"/>
    </row>
    <row r="11" spans="1:8">
      <c r="A11" t="s">
        <v>237</v>
      </c>
      <c r="B11" s="1">
        <v>2.0812652585560314</v>
      </c>
      <c r="C11" s="1">
        <v>2.2246281825665242</v>
      </c>
      <c r="D11" s="1">
        <v>2.06138260362422</v>
      </c>
      <c r="E11" s="1">
        <v>2.1769086590895732</v>
      </c>
    </row>
    <row r="12" spans="1:8">
      <c r="A12" t="s">
        <v>235</v>
      </c>
      <c r="B12" s="1">
        <v>4.9746550076609459</v>
      </c>
      <c r="C12" s="1">
        <v>3.4869728110387714</v>
      </c>
      <c r="D12" s="1">
        <v>3.88148604281447</v>
      </c>
      <c r="E12" s="1">
        <v>3.9258964460382932</v>
      </c>
    </row>
    <row r="13" spans="1:8">
      <c r="A13" t="s">
        <v>228</v>
      </c>
      <c r="B13" s="1">
        <v>3.9815509294115383</v>
      </c>
      <c r="C13" s="1">
        <v>3.3911970819482966</v>
      </c>
      <c r="D13" s="1">
        <v>9.1079183973142523</v>
      </c>
      <c r="E13" s="1">
        <v>3.937058050435807</v>
      </c>
    </row>
    <row r="14" spans="1:8">
      <c r="A14" t="s">
        <v>234</v>
      </c>
      <c r="B14" s="1">
        <v>2.0221043444378397</v>
      </c>
      <c r="C14" s="1">
        <v>5.5279554084620592</v>
      </c>
      <c r="D14" s="1">
        <v>13.556632512589442</v>
      </c>
      <c r="E14" s="1">
        <v>5.0924424262082377</v>
      </c>
    </row>
    <row r="15" spans="1:8">
      <c r="A15" t="s">
        <v>236</v>
      </c>
      <c r="B15" s="1">
        <v>7.0335832745173468</v>
      </c>
      <c r="C15" s="1">
        <v>9.5119722678871881</v>
      </c>
      <c r="D15" s="1">
        <v>25.871639484521125</v>
      </c>
      <c r="E15" s="1">
        <v>9.918292701992879</v>
      </c>
    </row>
    <row r="16" spans="1:8" ht="13.15" customHeight="1">
      <c r="A16" t="s">
        <v>233</v>
      </c>
      <c r="B16" s="1">
        <v>35.427111113331335</v>
      </c>
      <c r="C16" s="1">
        <v>22.33725971577481</v>
      </c>
      <c r="D16" s="1">
        <v>11.065388133801878</v>
      </c>
      <c r="E16" s="1">
        <v>25.213727902645477</v>
      </c>
    </row>
  </sheetData>
  <sortState xmlns:xlrd2="http://schemas.microsoft.com/office/spreadsheetml/2017/richdata2" ref="A11:E16">
    <sortCondition ref="E11:E16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68BC5-B299-4A4F-AFD5-3D663B7A7209}">
  <sheetPr>
    <tabColor rgb="FF92D050"/>
  </sheetPr>
  <dimension ref="B5:K10"/>
  <sheetViews>
    <sheetView topLeftCell="A4" workbookViewId="0">
      <selection activeCell="L39" sqref="L39"/>
    </sheetView>
  </sheetViews>
  <sheetFormatPr defaultColWidth="8.85546875" defaultRowHeight="12.75"/>
  <cols>
    <col min="1" max="1" width="8.85546875" style="86"/>
    <col min="2" max="2" width="27.42578125" style="86" customWidth="1"/>
    <col min="3" max="3" width="9" style="86" bestFit="1" customWidth="1"/>
    <col min="4" max="5" width="9.28515625" style="86" bestFit="1" customWidth="1"/>
    <col min="6" max="6" width="9" style="86" bestFit="1" customWidth="1"/>
    <col min="7" max="16384" width="8.85546875" style="86"/>
  </cols>
  <sheetData>
    <row r="5" spans="2:11">
      <c r="B5" s="88" t="s">
        <v>256</v>
      </c>
    </row>
    <row r="6" spans="2:11" ht="15">
      <c r="C6" s="87" t="s">
        <v>174</v>
      </c>
      <c r="D6" s="87" t="s">
        <v>175</v>
      </c>
      <c r="E6" s="87" t="s">
        <v>176</v>
      </c>
      <c r="F6" s="87" t="s">
        <v>177</v>
      </c>
    </row>
    <row r="7" spans="2:11">
      <c r="B7" s="88" t="s">
        <v>178</v>
      </c>
      <c r="C7" s="89">
        <v>-1.0309123552893869</v>
      </c>
      <c r="D7" s="89">
        <v>-3.0980046223347242</v>
      </c>
      <c r="E7" s="89">
        <v>-1.1341506693665986</v>
      </c>
      <c r="F7" s="89">
        <v>8.5893054290316471</v>
      </c>
      <c r="G7" s="89"/>
      <c r="H7" s="89"/>
      <c r="I7" s="89"/>
      <c r="J7" s="89"/>
      <c r="K7" s="89"/>
    </row>
    <row r="8" spans="2:11">
      <c r="B8" s="88" t="s">
        <v>179</v>
      </c>
      <c r="C8" s="89">
        <v>0.22154709350531818</v>
      </c>
      <c r="D8" s="89">
        <v>-4.3000945647420572</v>
      </c>
      <c r="E8" s="89">
        <v>-3.2249777505797201</v>
      </c>
      <c r="F8" s="89">
        <v>-1.4934356048581208</v>
      </c>
      <c r="G8" s="89"/>
      <c r="H8" s="89"/>
      <c r="I8" s="89"/>
      <c r="J8" s="89"/>
      <c r="K8" s="89"/>
    </row>
    <row r="9" spans="2:11">
      <c r="B9" s="88" t="s">
        <v>180</v>
      </c>
      <c r="C9" s="89">
        <v>-7.1353126563495586</v>
      </c>
      <c r="D9" s="89">
        <v>-6.6622153661962056</v>
      </c>
      <c r="E9" s="89">
        <v>27.079828512508815</v>
      </c>
      <c r="F9" s="89">
        <v>-0.37851289079028289</v>
      </c>
      <c r="G9" s="89"/>
      <c r="H9" s="89"/>
      <c r="I9" s="89"/>
      <c r="J9" s="89"/>
      <c r="K9" s="89"/>
    </row>
    <row r="10" spans="2:11">
      <c r="B10" s="88" t="s">
        <v>181</v>
      </c>
      <c r="C10" s="89">
        <v>-9.6719456047046029E-2</v>
      </c>
      <c r="D10" s="89">
        <v>-4.4325724554016448</v>
      </c>
      <c r="E10" s="89">
        <v>-2.0785700265508971</v>
      </c>
      <c r="F10" s="89">
        <v>1.0565326079517292</v>
      </c>
      <c r="G10" s="89"/>
      <c r="H10" s="89"/>
      <c r="I10" s="89"/>
      <c r="J10" s="89"/>
      <c r="K10" s="89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50B73-C67C-44D0-9A9F-B8C30B77AE5A}">
  <dimension ref="A3:H36"/>
  <sheetViews>
    <sheetView workbookViewId="0">
      <selection activeCell="A3" sqref="A3"/>
    </sheetView>
  </sheetViews>
  <sheetFormatPr defaultRowHeight="15"/>
  <cols>
    <col min="1" max="1" width="35.42578125" customWidth="1"/>
    <col min="2" max="2" width="8" customWidth="1"/>
    <col min="3" max="3" width="7" customWidth="1"/>
    <col min="4" max="4" width="1.28515625" customWidth="1"/>
    <col min="5" max="5" width="7.7109375" customWidth="1"/>
    <col min="6" max="6" width="9" customWidth="1"/>
    <col min="7" max="7" width="8.42578125" customWidth="1"/>
  </cols>
  <sheetData>
    <row r="3" spans="1:8">
      <c r="A3" t="s">
        <v>257</v>
      </c>
    </row>
    <row r="5" spans="1:8" ht="15" customHeight="1">
      <c r="A5" s="90"/>
      <c r="B5" s="111" t="s">
        <v>182</v>
      </c>
      <c r="C5" s="111"/>
      <c r="D5" s="91"/>
      <c r="E5" s="111" t="s">
        <v>183</v>
      </c>
      <c r="F5" s="111"/>
      <c r="G5" s="112" t="s">
        <v>184</v>
      </c>
    </row>
    <row r="6" spans="1:8" ht="38.25">
      <c r="A6" s="92"/>
      <c r="B6" s="93" t="s">
        <v>185</v>
      </c>
      <c r="C6" s="93" t="s">
        <v>186</v>
      </c>
      <c r="D6" s="94"/>
      <c r="E6" s="93" t="s">
        <v>187</v>
      </c>
      <c r="F6" s="93" t="s">
        <v>188</v>
      </c>
      <c r="G6" s="113"/>
    </row>
    <row r="7" spans="1:8">
      <c r="A7" s="95" t="s">
        <v>189</v>
      </c>
      <c r="B7" s="95"/>
      <c r="C7" s="95"/>
      <c r="D7" s="95"/>
      <c r="E7" s="95"/>
      <c r="F7" s="95"/>
      <c r="G7" s="95"/>
      <c r="H7" s="96"/>
    </row>
    <row r="8" spans="1:8">
      <c r="A8" s="97" t="s">
        <v>190</v>
      </c>
      <c r="B8" s="98">
        <v>20.697635585267509</v>
      </c>
      <c r="C8" s="98">
        <v>27.573886457828234</v>
      </c>
      <c r="D8" s="98"/>
      <c r="E8" s="98">
        <v>19.247834219087657</v>
      </c>
      <c r="F8" s="98">
        <v>37.258372827355096</v>
      </c>
      <c r="G8" s="98">
        <v>28.533874722104258</v>
      </c>
    </row>
    <row r="9" spans="1:8">
      <c r="A9" s="97" t="s">
        <v>191</v>
      </c>
      <c r="B9" s="98">
        <v>14.23155833950813</v>
      </c>
      <c r="C9" s="98">
        <v>18.056352128861214</v>
      </c>
      <c r="D9" s="98"/>
      <c r="E9" s="98">
        <v>12.960425058689104</v>
      </c>
      <c r="F9" s="98">
        <v>41.338148167629591</v>
      </c>
      <c r="G9" s="98">
        <v>22.252794865185766</v>
      </c>
    </row>
    <row r="10" spans="1:8">
      <c r="A10" s="95" t="s">
        <v>192</v>
      </c>
      <c r="B10" s="95"/>
      <c r="C10" s="95"/>
      <c r="D10" s="95"/>
      <c r="E10" s="95"/>
      <c r="F10" s="95"/>
      <c r="G10" s="95"/>
    </row>
    <row r="11" spans="1:8">
      <c r="A11" s="97" t="s">
        <v>193</v>
      </c>
      <c r="B11" s="98">
        <v>51.951173434712331</v>
      </c>
      <c r="C11" s="98">
        <v>66.132850128568194</v>
      </c>
      <c r="D11" s="98"/>
      <c r="E11" s="98">
        <v>69.105780414984693</v>
      </c>
      <c r="F11" s="98">
        <v>81.803673864530396</v>
      </c>
      <c r="G11" s="98">
        <v>67.736570714890348</v>
      </c>
      <c r="H11" s="96"/>
    </row>
    <row r="12" spans="1:8">
      <c r="A12" s="97" t="s">
        <v>194</v>
      </c>
      <c r="B12" s="98">
        <v>16.830509413559192</v>
      </c>
      <c r="C12" s="98">
        <v>9.7509741489169937</v>
      </c>
      <c r="D12" s="98"/>
      <c r="E12" s="98">
        <v>10.746531191117322</v>
      </c>
      <c r="F12" s="98">
        <v>1.8764567575306017</v>
      </c>
      <c r="G12" s="98">
        <v>8.9936959217647416</v>
      </c>
      <c r="H12" s="96"/>
    </row>
    <row r="13" spans="1:8">
      <c r="A13" s="95" t="s">
        <v>195</v>
      </c>
      <c r="B13" s="95"/>
      <c r="C13" s="95"/>
      <c r="D13" s="95"/>
      <c r="E13" s="95"/>
      <c r="F13" s="95"/>
      <c r="G13" s="95"/>
      <c r="H13" s="96"/>
    </row>
    <row r="14" spans="1:8">
      <c r="A14" s="97" t="s">
        <v>196</v>
      </c>
      <c r="B14" s="98">
        <v>15.114048578452946</v>
      </c>
      <c r="C14" s="98">
        <v>21.160698253216932</v>
      </c>
      <c r="D14" s="98"/>
      <c r="E14" s="98">
        <v>28.831920429397169</v>
      </c>
      <c r="F14" s="98">
        <v>68.110736322404236</v>
      </c>
      <c r="G14" s="98">
        <v>30.195455822737149</v>
      </c>
    </row>
    <row r="15" spans="1:8">
      <c r="A15" s="97" t="s">
        <v>197</v>
      </c>
      <c r="B15" s="98">
        <v>20.108580609511399</v>
      </c>
      <c r="C15" s="98">
        <v>29.02486537134309</v>
      </c>
      <c r="D15" s="98"/>
      <c r="E15" s="98">
        <v>36.157150823839643</v>
      </c>
      <c r="F15" s="98">
        <v>72.406728544136072</v>
      </c>
      <c r="G15" s="98">
        <v>36.997317335010038</v>
      </c>
    </row>
    <row r="16" spans="1:8">
      <c r="A16" s="97" t="s">
        <v>198</v>
      </c>
      <c r="B16" s="98">
        <v>17.917700059332269</v>
      </c>
      <c r="C16" s="98">
        <v>28.131112468197415</v>
      </c>
      <c r="D16" s="98"/>
      <c r="E16" s="98">
        <v>38.868117977215817</v>
      </c>
      <c r="F16" s="98">
        <v>72.671376109141605</v>
      </c>
      <c r="G16" s="98">
        <v>36.297860770026226</v>
      </c>
    </row>
    <row r="17" spans="1:8">
      <c r="A17" s="97" t="s">
        <v>199</v>
      </c>
      <c r="B17" s="98">
        <v>20.695169051209891</v>
      </c>
      <c r="C17" s="98">
        <v>28.809069682251852</v>
      </c>
      <c r="D17" s="98"/>
      <c r="E17" s="98">
        <v>40.443156170573694</v>
      </c>
      <c r="F17" s="98">
        <v>72.301525370243624</v>
      </c>
      <c r="G17" s="98">
        <v>36.922119541683116</v>
      </c>
    </row>
    <row r="18" spans="1:8">
      <c r="A18" s="97" t="s">
        <v>200</v>
      </c>
      <c r="B18" s="98">
        <v>20.78044127322012</v>
      </c>
      <c r="C18" s="98">
        <v>30.483729277471884</v>
      </c>
      <c r="D18" s="98"/>
      <c r="E18" s="98">
        <v>41.027454705502805</v>
      </c>
      <c r="F18" s="98">
        <v>68.436450684611785</v>
      </c>
      <c r="G18" s="98">
        <v>37.262812882098807</v>
      </c>
    </row>
    <row r="19" spans="1:8">
      <c r="A19" s="95" t="s">
        <v>201</v>
      </c>
      <c r="B19" s="98"/>
      <c r="C19" s="98"/>
      <c r="D19" s="98"/>
      <c r="E19" s="98"/>
      <c r="F19" s="98"/>
      <c r="G19" s="98"/>
      <c r="H19" s="96"/>
    </row>
    <row r="20" spans="1:8" ht="15" customHeight="1">
      <c r="A20" s="97" t="s">
        <v>202</v>
      </c>
      <c r="B20" s="98">
        <v>35.392265570859536</v>
      </c>
      <c r="C20" s="98">
        <v>10.461846251593128</v>
      </c>
      <c r="D20" s="98"/>
      <c r="E20" s="98">
        <v>37.307472570342242</v>
      </c>
      <c r="F20" s="98">
        <v>18.365389987590813</v>
      </c>
      <c r="G20" s="98">
        <v>15.435129665244999</v>
      </c>
      <c r="H20" s="96"/>
    </row>
    <row r="21" spans="1:8" ht="15" customHeight="1">
      <c r="A21" s="97" t="s">
        <v>203</v>
      </c>
      <c r="B21" s="98">
        <v>27.950177133187459</v>
      </c>
      <c r="C21" s="98">
        <v>12.432656559727489</v>
      </c>
      <c r="D21" s="98"/>
      <c r="E21" s="98">
        <v>42.38205165759247</v>
      </c>
      <c r="F21" s="98">
        <v>30.599645227850885</v>
      </c>
      <c r="G21" s="98">
        <v>18.381788369169843</v>
      </c>
      <c r="H21" s="96"/>
    </row>
    <row r="22" spans="1:8" ht="15" customHeight="1">
      <c r="A22" s="99" t="s">
        <v>204</v>
      </c>
      <c r="B22" s="100">
        <v>47.005142719916734</v>
      </c>
      <c r="C22" s="100">
        <v>57.706885131113403</v>
      </c>
      <c r="D22" s="100"/>
      <c r="E22" s="100">
        <v>35.61927212721605</v>
      </c>
      <c r="F22" s="100">
        <v>70.750444700333986</v>
      </c>
      <c r="G22" s="100">
        <v>58.843511269276149</v>
      </c>
    </row>
    <row r="23" spans="1:8">
      <c r="A23" s="101" t="s">
        <v>205</v>
      </c>
    </row>
    <row r="24" spans="1:8">
      <c r="A24" s="101" t="s">
        <v>206</v>
      </c>
    </row>
    <row r="36" spans="1:1">
      <c r="A36" t="s">
        <v>207</v>
      </c>
    </row>
  </sheetData>
  <mergeCells count="3">
    <mergeCell ref="B5:C5"/>
    <mergeCell ref="E5:F5"/>
    <mergeCell ref="G5:G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Figura 1.1</vt:lpstr>
      <vt:lpstr>figura 1. 2</vt:lpstr>
      <vt:lpstr>figura 1.3</vt:lpstr>
      <vt:lpstr>figura 1.4</vt:lpstr>
      <vt:lpstr>figura 1.5 </vt:lpstr>
      <vt:lpstr>figura 1.6</vt:lpstr>
      <vt:lpstr>figura 1.7</vt:lpstr>
      <vt:lpstr>figura 1.8</vt:lpstr>
      <vt:lpstr>tabella 1.1</vt:lpstr>
      <vt:lpstr>figura 1.9</vt:lpstr>
      <vt:lpstr>figura 1.10</vt:lpstr>
      <vt:lpstr>figura 1.11</vt:lpstr>
      <vt:lpstr>figura  1.12</vt:lpstr>
      <vt:lpstr>figura 1.13</vt:lpstr>
      <vt:lpstr>figura 1.14</vt:lpstr>
      <vt:lpstr>tabella 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Della Ratta</dc:creator>
  <cp:lastModifiedBy>Marincioni Mara</cp:lastModifiedBy>
  <dcterms:created xsi:type="dcterms:W3CDTF">2021-08-26T14:07:52Z</dcterms:created>
  <dcterms:modified xsi:type="dcterms:W3CDTF">2024-06-07T14:38:27Z</dcterms:modified>
</cp:coreProperties>
</file>